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20" tabRatio="945" activeTab="2"/>
  </bookViews>
  <sheets>
    <sheet name="งบทดลอง" sheetId="1" r:id="rId1"/>
    <sheet name="งบแสดงผล จ่ายรายรับ" sheetId="2" r:id="rId2"/>
    <sheet name="รายงานผล แต่ละงาน" sheetId="3" r:id="rId3"/>
    <sheet name="ดำเนินงาน งบกลาง" sheetId="4" r:id="rId4"/>
    <sheet name="เอกสารประกอบแสดงผลดำเนินงาน" sheetId="5" r:id="rId5"/>
  </sheets>
  <definedNames/>
  <calcPr fullCalcOnLoad="1"/>
</workbook>
</file>

<file path=xl/sharedStrings.xml><?xml version="1.0" encoding="utf-8"?>
<sst xmlns="http://schemas.openxmlformats.org/spreadsheetml/2006/main" count="556" uniqueCount="164">
  <si>
    <t>องค์การบริหารส่วนตำบลโคกเพชรพัฒนา อำเภอบำเหน็จณรงค์ จังหวัดชัยภูมิ</t>
  </si>
  <si>
    <t>ประมาณการ</t>
  </si>
  <si>
    <t>รายการ</t>
  </si>
  <si>
    <t>รหัสบัญชี</t>
  </si>
  <si>
    <t>รายจ่าย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</si>
  <si>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</si>
  <si>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</si>
  <si>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</si>
  <si>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</si>
  <si>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</si>
  <si>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</si>
  <si>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</si>
  <si>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</si>
  <si>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</si>
  <si>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เงินสะสม</t>
  </si>
  <si>
    <t>ลูกหนี้เงินยืม</t>
  </si>
  <si>
    <t>งบกลาง</t>
  </si>
  <si>
    <t>รวม</t>
  </si>
  <si>
    <t>งบทดลอง</t>
  </si>
  <si>
    <t>เดบิท</t>
  </si>
  <si>
    <t>เครดิต</t>
  </si>
  <si>
    <t>เงินสด</t>
  </si>
  <si>
    <t>เงินฝาก ธกส. สาขาบำเหน็จณรงค์(ออมทรัพย์) เลขที่ 312-2-57525-8</t>
  </si>
  <si>
    <t>เงินฝาก ธกส. สาขาบำเหน็จณรงค์(ออมทรัพย์) เลขที่ 312-2-74258-0</t>
  </si>
  <si>
    <t>เงินฝาก ธ.กรุงไทย สาขาบำเหน็จณรงค์(กระแสรายวัน) เลขที่ 318-6-01053-5</t>
  </si>
  <si>
    <t>รายจ่ายอื่น</t>
  </si>
  <si>
    <t>เงินรายรับ</t>
  </si>
  <si>
    <t>เงินทุนสำรองสะสม</t>
  </si>
  <si>
    <t>-</t>
  </si>
  <si>
    <t>ปลัดองค์การบริหารส่วนตำบลโคกเพชรพัฒนา</t>
  </si>
  <si>
    <t>(นางสาวแก้วตา  กือสันเทียะ)</t>
  </si>
  <si>
    <t>(นายสัชฌุกร   บุญกอบ)</t>
  </si>
  <si>
    <t>เจ้าพนักงานพัสดุ รักษาราชการแทน ผู้อำนวยการกองคลัง</t>
  </si>
  <si>
    <t>ลูกหนี้ภาษีบำรุงท้องที่</t>
  </si>
  <si>
    <t>ลูกหนี้ภาษีโรงเรือนและที่ดิน</t>
  </si>
  <si>
    <t>ลูกหนี้ภาษีป้าย</t>
  </si>
  <si>
    <t>งานบริหารงานคลัง</t>
  </si>
  <si>
    <t>งานโรงพยาบาล</t>
  </si>
  <si>
    <t>งานไฟฟ้าถนน</t>
  </si>
  <si>
    <t>งานกีฬาและนันทนาการ</t>
  </si>
  <si>
    <t>งานส่งเสริมการเกษตร</t>
  </si>
  <si>
    <t>งบบุคลากร</t>
  </si>
  <si>
    <t>งบดำเนินงาน</t>
  </si>
  <si>
    <t>งบลงทุน</t>
  </si>
  <si>
    <t>งบรายจ่ายอื่น</t>
  </si>
  <si>
    <t>งบเงินอุดหนุน</t>
  </si>
  <si>
    <t>(ลงชื่อ).............................................ผู้จัดทำ/ตรวจสอบ</t>
  </si>
  <si>
    <t xml:space="preserve">                   (นายสัชฌุกร   บุญกอบ)</t>
  </si>
  <si>
    <t>(นายอำนาจ   พงษ์ด้วง)</t>
  </si>
  <si>
    <t>นายกองค์การบริหารส่วนตำบลโคกเพชรพัฒนา</t>
  </si>
  <si>
    <t>(นายอำนาจ  พงษ์ด้วง)</t>
  </si>
  <si>
    <t>เงินรับฝากหัก ณ ที่จ่าย</t>
  </si>
  <si>
    <t>เงินรับฝาก ค่าใช้จ่ายในการจัดเก็บภาษี 6%</t>
  </si>
  <si>
    <t>เงินรับฝาก ส่วนลดในการจัดเก็บภาษี 5%</t>
  </si>
  <si>
    <t>เงินรับฝากประกันสัญญา</t>
  </si>
  <si>
    <t>เงินรับฝากประกันสังคม</t>
  </si>
  <si>
    <t xml:space="preserve">       ปลัดองค์การบริหารส่วนตำบลโคกเพชรพัฒนา</t>
  </si>
  <si>
    <t>เงินรับฝาก-โครงการเศรษฐกิจชุมชน</t>
  </si>
  <si>
    <t>ลูกหนี้ เงินทุนโครงการเศรษฐกิจชุมชน</t>
  </si>
  <si>
    <t>รายงานผลการดำเนินงานรายไตรมาสที่ 1 (เดือนตุลาคม -เดือนธันวาคม 2560)</t>
  </si>
  <si>
    <t>ณ วันที่  31 ธันวาคม 2560</t>
  </si>
  <si>
    <t xml:space="preserve">     (นางสาวแก้วตา  กือสันเทียะ)</t>
  </si>
  <si>
    <t>รายงานการจ่ายในการดำเนินงานที่จ่ายจากเงินรายรับตามแผนงาน  บริหารงานทั่วไป</t>
  </si>
  <si>
    <t>รายงานการจ่ายในการดำเนินงานที่จ่ายจากเงินรายรับตามแผนงาน การศึกษา</t>
  </si>
  <si>
    <t>รายงานการจ่ายในการดำเนินงานที่จ่ายจากเงินรายรับตามแผนงาน สังคมสงเคราะห์</t>
  </si>
  <si>
    <t>รายงานการจ่ายในการดำเนินงานที่จ่ายจากเงินรายรับตามแผนงาน เคหะและชุมชน</t>
  </si>
  <si>
    <t>งบ</t>
  </si>
  <si>
    <t>หมวด</t>
  </si>
  <si>
    <t>แหล่งเงิน</t>
  </si>
  <si>
    <t>บริหารงานทั่วไป</t>
  </si>
  <si>
    <t>งานวางแผนสถิติและวิชาการ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</si>
  <si>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</si>
  <si>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</si>
  <si>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งานระดับมัธยม</t>
  </si>
  <si>
    <t>งานศึกษาไม่กำหนดระดับ</t>
  </si>
  <si>
    <t>งานบริหารงานทั่วไปเกี่ยวกับสังคมสงเคราะห์</t>
  </si>
  <si>
    <t>งานสวัสดิการสังคมและสังคมสงเคราะห์</t>
  </si>
  <si>
    <t>งานบริหารทั่วไปเกี่ยวกับเคหะและชุมชน</t>
  </si>
  <si>
    <t>งานสวนสาธารณะ</t>
  </si>
  <si>
    <t>งานกำจัดขยะมูลฝอยและสิ่งปฏิกูล</t>
  </si>
  <si>
    <t>งานบำบัดน้ำเสีย</t>
  </si>
  <si>
    <t>เงินงบประมาณ</t>
  </si>
  <si>
    <t>หมายเหตุ  ระบุเงินงบประมาณหรือเงินอุดหนุนระบุวัตถุประสงค์/เฉพาะกิจ</t>
  </si>
  <si>
    <t>(ลงชื่อ).......................................................ผู้จัดทำ/ตรวจสอบ</t>
  </si>
  <si>
    <t>(ลงชื่อ)...............................................ทราบ</t>
  </si>
  <si>
    <t>(ลงชื่อ)..............................................................ผู้จัดทำ/ตรวจสอบ</t>
  </si>
  <si>
    <t xml:space="preserve">              (นางสาวแก้วตา  กือสันเทียะ)</t>
  </si>
  <si>
    <t xml:space="preserve">             (นางสาวแก้วตา  กือสันเทียะ)</t>
  </si>
  <si>
    <t xml:space="preserve">เจ้าพนักงานพัสดุ รักษาราชการแทน </t>
  </si>
  <si>
    <t xml:space="preserve">     เจ้าพนักงานพัสดุ รักษาราชการแทน </t>
  </si>
  <si>
    <t xml:space="preserve">          เจ้าพนักงานพัสดุ รักษาราชการแทน </t>
  </si>
  <si>
    <t>ผู้อำนวยการกองคลัง</t>
  </si>
  <si>
    <t xml:space="preserve">         ผู้อำนวยการกองคลัง</t>
  </si>
  <si>
    <t xml:space="preserve">                    ผู้อำนวยการกองคลัง</t>
  </si>
  <si>
    <t>รายงานการจ่ายในการดำเนินงานที่จ่ายจากเงินรายรับตามแผนงาน การรักษาความสงบภายใน</t>
  </si>
  <si>
    <t>รายงานการจ่ายในการดำเนินงานที่จ่ายจากเงินรายรับตามแผนงาน สาธารณสุข</t>
  </si>
  <si>
    <t>งานบริหารทั่วไปเกี่ยวกับการรักษาความสงบภายใน</t>
  </si>
  <si>
    <t>งานเทศกิจ</t>
  </si>
  <si>
    <t>งานป้องกันฝ่ายพลเรือนและระงับอัคคีภัย</t>
  </si>
  <si>
    <t>งานบริหารงานทั่วไปเกี่ยวกับสาธารณสุข</t>
  </si>
  <si>
    <t>งานบริการสาธารณสุขและงานสาธารณสุขอื่น</t>
  </si>
  <si>
    <t>งานศูนย์บริการสาธารณสุข</t>
  </si>
  <si>
    <t>(ลงชื่อ)...........................................ผู้จัดทำ/ตรวจสอบ</t>
  </si>
  <si>
    <t>(ลงชื่อ)..............................................ผู้จัดทำ/ตรวจสอบ</t>
  </si>
  <si>
    <t xml:space="preserve">                     ผู้อำนวยการกองคลัง</t>
  </si>
  <si>
    <t>รายงานการจ่ายในการดำเนินงานที่จ่ายจากเงินรายรับตามแผนงาน การศาสนา วัฒนธรรมและนันทนาการ</t>
  </si>
  <si>
    <t>รายงานการจ่ายในการดำเนินงานที่จ่ายจากเงินรายรับตามแผนงาน อุตสาหกรรมและการโยธา</t>
  </si>
  <si>
    <t>งานบริหารทั่วไปเกี่ยวกับศาสนา วัฒนธรรมและนันทนาการ</t>
  </si>
  <si>
    <t>งานศาสนาและวัฒนธรรมท้องถิ่น</t>
  </si>
  <si>
    <t>งานวิชาการวางแผนและส่งเสริมการท่องเที่ยว</t>
  </si>
  <si>
    <t>งานบริหารทั่วไปเกี่ยวกับอุตสาหกรรมและการโยธา</t>
  </si>
  <si>
    <t>งานก่อสร้างโครงสร้างพื้นฐาน</t>
  </si>
  <si>
    <t>รายงานการจ่ายในการดำเนินงานที่จ่ายจากเงินรายรับตามแผนงาน การเกษตร</t>
  </si>
  <si>
    <t>งานอนุรักษ์แหล่งน้ำและป่าไม้</t>
  </si>
  <si>
    <t>หมายเหตุ  ประกอบงบแสดงผลการดำเนินงานจ่ายจากเงินรายรับ</t>
  </si>
  <si>
    <t xml:space="preserve"> -</t>
  </si>
  <si>
    <t>จ่ายจากเงินรายรับ</t>
  </si>
  <si>
    <t>จ่ายจากเงินอุดหนุนระบุวัตถุประสงค์/เฉพาะกิจ</t>
  </si>
  <si>
    <t xml:space="preserve">      (นางสาวแก้วตา กือสันเทียะ)</t>
  </si>
  <si>
    <t>เจ้าพนักงานพัสดุ รักษาราชการแทน</t>
  </si>
  <si>
    <t xml:space="preserve">        ผู้อำนวยการกองคลัง</t>
  </si>
  <si>
    <t xml:space="preserve">                (นายสัชฌุกร   บุญกอบ)</t>
  </si>
  <si>
    <t xml:space="preserve">                     (นายอำนาจ  พงษ์ด้วง)</t>
  </si>
  <si>
    <t xml:space="preserve">         นายกองค์การบริหารส่วนตำบลโคกเพชรพัฒนา</t>
  </si>
  <si>
    <t>หมายเหตุ ประกอบงบแสดงผลการดำเนินงาน</t>
  </si>
  <si>
    <t>ครุภัณฑ์จ่ายจากเงินรายรับ</t>
  </si>
  <si>
    <t>หน่วย:บาท</t>
  </si>
  <si>
    <t>1. ครุภัณฑ์สำนักงาน</t>
  </si>
  <si>
    <t>ตู้นิรภัย ยี่ห้อ TAIYO จำนวน 1 เครื่อง</t>
  </si>
  <si>
    <t>ตู้เหล็กสอบบานเปิดปิด ยี่ห้อ TAIYO จำนวน 4 หลัง</t>
  </si>
  <si>
    <t>เก้าอี้นั้งทำงาน แบบมีล้อหมุน จำนวน 5 ตัว</t>
  </si>
  <si>
    <t>ตู้เหล็กสอบบานเลื่อนทึบ ยี่ห้อ TAIYO จำนวน 2 หลัง</t>
  </si>
  <si>
    <t>พัดลมเพดาน ชนิดแขวน จำนวน 10 ตัว</t>
  </si>
  <si>
    <t>2.ครุภัณฑ์โฆษณาและเผยแพร่</t>
  </si>
  <si>
    <t>กล้องถ่ยรูประบบดิจิตอล ยี่ห้อ CANON จำนวน 1 เครื่อง</t>
  </si>
  <si>
    <t>3.ครุภัณฑ์คอมพิวเตอร์</t>
  </si>
  <si>
    <t>เครื่องคอมพิวเตอร์โน้ตบุ๊ก ยี่ห้อ DELL จำนวน 3 เครื่อง</t>
  </si>
  <si>
    <t>เครื่องพพิมพ์ชนิดเลเซอร์ ยี่ห้อ CANON จำนวน 1 เครื่อง</t>
  </si>
  <si>
    <t>เครื่องสำรองไฟฟ้า ขนาด 1200VA จำนวน 4 เครื่อง</t>
  </si>
  <si>
    <t xml:space="preserve">          ผู้อำนวยการกองคลัง</t>
  </si>
  <si>
    <t>รายการ/หมวด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</si>
  <si>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</si>
  <si>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</si>
  <si>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</si>
  <si>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</si>
  <si>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</si>
  <si>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สร้างความเข้มแข็งของสังคม</t>
  </si>
  <si>
    <t>การศาสนา วัฒนธรรมและนันทนาการ</t>
  </si>
  <si>
    <t>อุตสาหกรรมและการโยธา</t>
  </si>
  <si>
    <t>การเกษตร</t>
  </si>
  <si>
    <t>การพาณิชย์</t>
  </si>
  <si>
    <t>ตั้งแต่วันที่  1  ตุลาคม 2560  ถึงวันที่  31 ธันวาคม  2560</t>
  </si>
  <si>
    <t>ตั้งแต่วันที่  1  ตุลาคม 2560  ถึงวันที่  31 ธันวาคม 2560</t>
  </si>
  <si>
    <t>รายงานการจ่ายในการดำเนินงานที่จ่ายจากเงินรายรับตามแผนงาน  งบกลาง</t>
  </si>
  <si>
    <t>ตั้งแต่วันที่  1  ตุลาคม 2560  ถึงวันที่  31  ธันวาคม  2560</t>
  </si>
  <si>
    <t>รายงานรายจ่ายในการดำเนินงานที่จ่ายจากเงินรายรับตามแผนงานรวม</t>
  </si>
  <si>
    <t>ตั้งแต่วันที่ 1 ตุลาคม 2560 ถึง 31 ธันวาคม 2560  (ไตรมาสที่ 1)</t>
  </si>
  <si>
    <t>งบประมาณ</t>
  </si>
  <si>
    <t>แผนงาน</t>
  </si>
  <si>
    <t xml:space="preserve">          (นายสัชฌุกร   บุญกอบ)</t>
  </si>
  <si>
    <t xml:space="preserve">            (นายอำนาจ  พงษ์ด้วง)</t>
  </si>
  <si>
    <t xml:space="preserve">          (นางสาวแก้วตา  กือสันเทียะ)</t>
  </si>
  <si>
    <t xml:space="preserve">      เจ้าพนักงานพัสดุ รักษาราชการแทน </t>
  </si>
  <si>
    <t xml:space="preserve">                ผู้อำนวยการกองคลัง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</si>
</sst>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Niramit AS"/>
      <family val="0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2"/>
      <color indexed="60"/>
      <name val="TH SarabunPSK"/>
      <family val="2"/>
    </font>
    <font>
      <sz val="12"/>
      <color indexed="10"/>
      <name val="TH SarabunPSK"/>
      <family val="2"/>
    </font>
    <font>
      <sz val="13"/>
      <color indexed="8"/>
      <name val="TH SarabunPSK"/>
      <family val="2"/>
    </font>
    <font>
      <b/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rgb="FFC00000"/>
      <name val="TH SarabunPSK"/>
      <family val="2"/>
    </font>
    <font>
      <sz val="13"/>
      <color theme="1"/>
      <name val="TH SarabunPSK"/>
      <family val="2"/>
    </font>
    <font>
      <sz val="1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43" fontId="49" fillId="0" borderId="0" xfId="36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4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43" fontId="50" fillId="0" borderId="0" xfId="0" applyNumberFormat="1" applyFont="1" applyAlignment="1">
      <alignment/>
    </xf>
    <xf numFmtId="43" fontId="50" fillId="0" borderId="0" xfId="36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43" fontId="51" fillId="0" borderId="0" xfId="36" applyFont="1" applyBorder="1" applyAlignment="1">
      <alignment/>
    </xf>
    <xf numFmtId="43" fontId="3" fillId="0" borderId="0" xfId="36" applyFont="1" applyBorder="1" applyAlignment="1">
      <alignment/>
    </xf>
    <xf numFmtId="43" fontId="50" fillId="0" borderId="0" xfId="0" applyNumberFormat="1" applyFont="1" applyBorder="1" applyAlignment="1">
      <alignment/>
    </xf>
    <xf numFmtId="43" fontId="52" fillId="0" borderId="0" xfId="36" applyFont="1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0" xfId="0" applyFont="1" applyAlignment="1">
      <alignment horizontal="center"/>
    </xf>
    <xf numFmtId="43" fontId="53" fillId="0" borderId="14" xfId="36" applyFont="1" applyBorder="1" applyAlignment="1">
      <alignment/>
    </xf>
    <xf numFmtId="43" fontId="53" fillId="0" borderId="13" xfId="36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6" xfId="0" applyFont="1" applyBorder="1" applyAlignment="1">
      <alignment/>
    </xf>
    <xf numFmtId="43" fontId="5" fillId="0" borderId="17" xfId="36" applyFont="1" applyBorder="1" applyAlignment="1">
      <alignment/>
    </xf>
    <xf numFmtId="43" fontId="53" fillId="0" borderId="16" xfId="36" applyFont="1" applyBorder="1" applyAlignment="1">
      <alignment/>
    </xf>
    <xf numFmtId="43" fontId="53" fillId="0" borderId="17" xfId="36" applyFont="1" applyBorder="1" applyAlignment="1">
      <alignment/>
    </xf>
    <xf numFmtId="43" fontId="5" fillId="0" borderId="16" xfId="36" applyFont="1" applyBorder="1" applyAlignment="1">
      <alignment/>
    </xf>
    <xf numFmtId="0" fontId="53" fillId="0" borderId="18" xfId="0" applyFont="1" applyBorder="1" applyAlignment="1">
      <alignment horizontal="center"/>
    </xf>
    <xf numFmtId="43" fontId="53" fillId="0" borderId="11" xfId="36" applyFont="1" applyBorder="1" applyAlignment="1">
      <alignment/>
    </xf>
    <xf numFmtId="0" fontId="53" fillId="0" borderId="0" xfId="0" applyFont="1" applyAlignment="1">
      <alignment/>
    </xf>
    <xf numFmtId="43" fontId="53" fillId="0" borderId="0" xfId="36" applyFont="1" applyAlignment="1">
      <alignment/>
    </xf>
    <xf numFmtId="43" fontId="53" fillId="0" borderId="0" xfId="0" applyNumberFormat="1" applyFont="1" applyAlignment="1">
      <alignment/>
    </xf>
    <xf numFmtId="43" fontId="53" fillId="0" borderId="0" xfId="0" applyNumberFormat="1" applyFont="1" applyBorder="1" applyAlignment="1">
      <alignment/>
    </xf>
    <xf numFmtId="43" fontId="53" fillId="0" borderId="0" xfId="36" applyFont="1" applyBorder="1" applyAlignment="1">
      <alignment/>
    </xf>
    <xf numFmtId="43" fontId="5" fillId="0" borderId="17" xfId="36" applyFont="1" applyBorder="1" applyAlignment="1">
      <alignment horizontal="center"/>
    </xf>
    <xf numFmtId="0" fontId="48" fillId="0" borderId="0" xfId="0" applyFont="1" applyAlignment="1">
      <alignment shrinkToFi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shrinkToFit="1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48" fillId="0" borderId="0" xfId="0" applyFont="1" applyAlignment="1">
      <alignment horizontal="center" shrinkToFit="1"/>
    </xf>
    <xf numFmtId="0" fontId="49" fillId="0" borderId="0" xfId="0" applyFont="1" applyAlignment="1">
      <alignment horizontal="center"/>
    </xf>
    <xf numFmtId="0" fontId="48" fillId="0" borderId="0" xfId="0" applyFont="1" applyFill="1" applyAlignment="1">
      <alignment horizontal="center" shrinkToFit="1"/>
    </xf>
    <xf numFmtId="0" fontId="48" fillId="0" borderId="0" xfId="0" applyFont="1" applyFill="1" applyAlignment="1">
      <alignment shrinkToFit="1"/>
    </xf>
    <xf numFmtId="0" fontId="48" fillId="0" borderId="21" xfId="0" applyFont="1" applyFill="1" applyBorder="1" applyAlignment="1">
      <alignment horizont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shrinkToFit="1"/>
    </xf>
    <xf numFmtId="43" fontId="48" fillId="0" borderId="11" xfId="36" applyFont="1" applyFill="1" applyBorder="1" applyAlignment="1">
      <alignment shrinkToFit="1"/>
    </xf>
    <xf numFmtId="0" fontId="48" fillId="0" borderId="19" xfId="0" applyFont="1" applyFill="1" applyBorder="1" applyAlignment="1">
      <alignment horizontal="center" shrinkToFit="1"/>
    </xf>
    <xf numFmtId="0" fontId="48" fillId="0" borderId="18" xfId="0" applyFont="1" applyFill="1" applyBorder="1" applyAlignment="1">
      <alignment horizontal="center" shrinkToFit="1"/>
    </xf>
    <xf numFmtId="0" fontId="48" fillId="0" borderId="20" xfId="0" applyFont="1" applyFill="1" applyBorder="1" applyAlignment="1">
      <alignment horizontal="center" shrinkToFi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 shrinkToFi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43" fontId="4" fillId="0" borderId="0" xfId="36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43" fontId="4" fillId="0" borderId="21" xfId="36" applyFont="1" applyFill="1" applyBorder="1" applyAlignment="1">
      <alignment/>
    </xf>
    <xf numFmtId="43" fontId="4" fillId="0" borderId="22" xfId="36" applyFont="1" applyFill="1" applyBorder="1" applyAlignment="1">
      <alignment/>
    </xf>
    <xf numFmtId="0" fontId="47" fillId="0" borderId="0" xfId="0" applyFont="1" applyAlignment="1">
      <alignment shrinkToFit="1"/>
    </xf>
    <xf numFmtId="43" fontId="47" fillId="0" borderId="0" xfId="36" applyFont="1" applyAlignment="1">
      <alignment/>
    </xf>
    <xf numFmtId="0" fontId="47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49" fillId="0" borderId="0" xfId="0" applyFont="1" applyAlignment="1">
      <alignment horizontal="right"/>
    </xf>
    <xf numFmtId="43" fontId="49" fillId="0" borderId="23" xfId="0" applyNumberFormat="1" applyFont="1" applyBorder="1" applyAlignment="1">
      <alignment/>
    </xf>
    <xf numFmtId="0" fontId="48" fillId="0" borderId="11" xfId="0" applyFont="1" applyFill="1" applyBorder="1" applyAlignment="1">
      <alignment horizontal="center" shrinkToFit="1"/>
    </xf>
    <xf numFmtId="0" fontId="54" fillId="0" borderId="0" xfId="0" applyFont="1" applyAlignment="1">
      <alignment shrinkToFit="1"/>
    </xf>
    <xf numFmtId="0" fontId="53" fillId="0" borderId="24" xfId="0" applyFont="1" applyBorder="1" applyAlignment="1">
      <alignment shrinkToFit="1"/>
    </xf>
    <xf numFmtId="0" fontId="53" fillId="0" borderId="25" xfId="0" applyFont="1" applyBorder="1" applyAlignment="1">
      <alignment shrinkToFit="1"/>
    </xf>
    <xf numFmtId="0" fontId="53" fillId="0" borderId="26" xfId="0" applyFont="1" applyBorder="1" applyAlignment="1">
      <alignment shrinkToFit="1"/>
    </xf>
    <xf numFmtId="43" fontId="53" fillId="0" borderId="26" xfId="36" applyFont="1" applyBorder="1" applyAlignment="1">
      <alignment shrinkToFit="1"/>
    </xf>
    <xf numFmtId="43" fontId="53" fillId="0" borderId="27" xfId="36" applyFont="1" applyBorder="1" applyAlignment="1">
      <alignment shrinkToFit="1"/>
    </xf>
    <xf numFmtId="43" fontId="53" fillId="0" borderId="28" xfId="36" applyFont="1" applyBorder="1" applyAlignment="1">
      <alignment shrinkToFit="1"/>
    </xf>
    <xf numFmtId="0" fontId="53" fillId="0" borderId="29" xfId="0" applyFont="1" applyBorder="1" applyAlignment="1">
      <alignment shrinkToFit="1"/>
    </xf>
    <xf numFmtId="43" fontId="53" fillId="0" borderId="29" xfId="36" applyFont="1" applyBorder="1" applyAlignment="1">
      <alignment shrinkToFit="1"/>
    </xf>
    <xf numFmtId="43" fontId="53" fillId="0" borderId="30" xfId="36" applyFont="1" applyBorder="1" applyAlignment="1">
      <alignment shrinkToFit="1"/>
    </xf>
    <xf numFmtId="43" fontId="53" fillId="0" borderId="31" xfId="36" applyFont="1" applyBorder="1" applyAlignment="1">
      <alignment shrinkToFit="1"/>
    </xf>
    <xf numFmtId="43" fontId="53" fillId="0" borderId="11" xfId="0" applyNumberFormat="1" applyFont="1" applyBorder="1" applyAlignment="1">
      <alignment shrinkToFit="1"/>
    </xf>
    <xf numFmtId="0" fontId="53" fillId="0" borderId="11" xfId="0" applyFont="1" applyBorder="1" applyAlignment="1">
      <alignment horizontal="center" shrinkToFit="1"/>
    </xf>
    <xf numFmtId="0" fontId="53" fillId="0" borderId="32" xfId="0" applyFont="1" applyBorder="1" applyAlignment="1">
      <alignment shrinkToFit="1"/>
    </xf>
    <xf numFmtId="43" fontId="53" fillId="0" borderId="32" xfId="36" applyFont="1" applyBorder="1" applyAlignment="1">
      <alignment shrinkToFit="1"/>
    </xf>
    <xf numFmtId="0" fontId="53" fillId="0" borderId="33" xfId="0" applyFont="1" applyBorder="1" applyAlignment="1">
      <alignment shrinkToFit="1"/>
    </xf>
    <xf numFmtId="0" fontId="53" fillId="0" borderId="34" xfId="0" applyFont="1" applyBorder="1" applyAlignment="1">
      <alignment shrinkToFit="1"/>
    </xf>
    <xf numFmtId="0" fontId="53" fillId="0" borderId="35" xfId="0" applyFont="1" applyBorder="1" applyAlignment="1">
      <alignment shrinkToFit="1"/>
    </xf>
    <xf numFmtId="43" fontId="53" fillId="0" borderId="35" xfId="36" applyFont="1" applyBorder="1" applyAlignment="1">
      <alignment shrinkToFit="1"/>
    </xf>
    <xf numFmtId="43" fontId="53" fillId="0" borderId="36" xfId="36" applyFont="1" applyBorder="1" applyAlignment="1">
      <alignment shrinkToFit="1"/>
    </xf>
    <xf numFmtId="43" fontId="53" fillId="0" borderId="37" xfId="36" applyFont="1" applyBorder="1" applyAlignment="1">
      <alignment shrinkToFit="1"/>
    </xf>
    <xf numFmtId="0" fontId="54" fillId="0" borderId="14" xfId="0" applyFont="1" applyBorder="1" applyAlignment="1">
      <alignment horizontal="center" vertical="center" wrapText="1" shrinkToFit="1"/>
    </xf>
    <xf numFmtId="0" fontId="54" fillId="0" borderId="38" xfId="0" applyFont="1" applyBorder="1" applyAlignment="1">
      <alignment horizontal="center" vertical="center" wrapText="1" shrinkToFit="1"/>
    </xf>
    <xf numFmtId="0" fontId="54" fillId="0" borderId="11" xfId="0" applyFont="1" applyBorder="1" applyAlignment="1">
      <alignment horizontal="center" vertical="center" wrapText="1" shrinkToFit="1"/>
    </xf>
    <xf numFmtId="0" fontId="54" fillId="0" borderId="11" xfId="0" applyFont="1" applyBorder="1" applyAlignment="1">
      <alignment horizontal="center" vertical="center" wrapText="1" shrinkToFit="1"/>
    </xf>
    <xf numFmtId="0" fontId="54" fillId="0" borderId="11" xfId="0" applyFont="1" applyBorder="1" applyAlignment="1">
      <alignment horizontal="center" vertical="center" shrinkToFit="1"/>
    </xf>
    <xf numFmtId="43" fontId="53" fillId="0" borderId="27" xfId="0" applyNumberFormat="1" applyFont="1" applyBorder="1" applyAlignment="1">
      <alignment shrinkToFit="1"/>
    </xf>
    <xf numFmtId="43" fontId="53" fillId="0" borderId="30" xfId="0" applyNumberFormat="1" applyFont="1" applyBorder="1" applyAlignment="1">
      <alignment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7">
      <selection activeCell="F43" sqref="F43"/>
    </sheetView>
  </sheetViews>
  <sheetFormatPr defaultColWidth="9.140625" defaultRowHeight="15"/>
  <cols>
    <col min="1" max="1" width="28.7109375" style="2" customWidth="1"/>
    <col min="2" max="2" width="24.28125" style="2" customWidth="1"/>
    <col min="3" max="3" width="10.421875" style="3" customWidth="1"/>
    <col min="4" max="5" width="13.57421875" style="2" customWidth="1"/>
    <col min="6" max="6" width="16.8515625" style="2" customWidth="1"/>
    <col min="7" max="7" width="14.421875" style="2" customWidth="1"/>
    <col min="8" max="8" width="11.57421875" style="2" customWidth="1"/>
    <col min="9" max="9" width="12.7109375" style="2" customWidth="1"/>
    <col min="10" max="10" width="13.140625" style="2" customWidth="1"/>
    <col min="11" max="11" width="11.7109375" style="2" bestFit="1" customWidth="1"/>
    <col min="12" max="12" width="12.421875" style="2" customWidth="1"/>
    <col min="13" max="16384" width="9.00390625" style="2" customWidth="1"/>
  </cols>
  <sheetData>
    <row r="1" spans="1:5" ht="18.75" customHeight="1">
      <c r="A1" s="44" t="s">
        <v>59</v>
      </c>
      <c r="B1" s="44"/>
      <c r="C1" s="44"/>
      <c r="D1" s="44"/>
      <c r="E1" s="44"/>
    </row>
    <row r="2" spans="1:5" s="9" customFormat="1" ht="17.25">
      <c r="A2" s="43" t="s">
        <v>0</v>
      </c>
      <c r="B2" s="43"/>
      <c r="C2" s="43"/>
      <c r="D2" s="43"/>
      <c r="E2" s="43"/>
    </row>
    <row r="3" spans="1:5" s="9" customFormat="1" ht="17.25">
      <c r="A3" s="43" t="s">
        <v>18</v>
      </c>
      <c r="B3" s="43"/>
      <c r="C3" s="43"/>
      <c r="D3" s="43"/>
      <c r="E3" s="43"/>
    </row>
    <row r="4" spans="1:5" s="9" customFormat="1" ht="17.25">
      <c r="A4" s="43" t="s">
        <v>60</v>
      </c>
      <c r="B4" s="43"/>
      <c r="C4" s="43"/>
      <c r="D4" s="43"/>
      <c r="E4" s="43"/>
    </row>
    <row r="5" spans="1:5" s="9" customFormat="1" ht="17.25">
      <c r="A5" s="45" t="s">
        <v>2</v>
      </c>
      <c r="B5" s="45"/>
      <c r="C5" s="18" t="s">
        <v>3</v>
      </c>
      <c r="D5" s="18" t="s">
        <v>19</v>
      </c>
      <c r="E5" s="18" t="s">
        <v>20</v>
      </c>
    </row>
    <row r="6" spans="1:5" s="9" customFormat="1" ht="17.25">
      <c r="A6" s="19" t="s">
        <v>21</v>
      </c>
      <c r="B6" s="20"/>
      <c r="C6" s="21">
        <v>11011000</v>
      </c>
      <c r="D6" s="22">
        <v>0</v>
      </c>
      <c r="E6" s="23"/>
    </row>
    <row r="7" spans="1:7" s="9" customFormat="1" ht="17.25">
      <c r="A7" s="24" t="s">
        <v>22</v>
      </c>
      <c r="B7" s="25"/>
      <c r="C7" s="21">
        <v>11012001</v>
      </c>
      <c r="D7" s="26">
        <v>9836033.28</v>
      </c>
      <c r="E7" s="27"/>
      <c r="F7" s="10"/>
      <c r="G7" s="11"/>
    </row>
    <row r="8" spans="1:7" s="9" customFormat="1" ht="17.25">
      <c r="A8" s="24" t="s">
        <v>23</v>
      </c>
      <c r="B8" s="25"/>
      <c r="C8" s="21">
        <v>11012001</v>
      </c>
      <c r="D8" s="26">
        <v>97512.23</v>
      </c>
      <c r="E8" s="27"/>
      <c r="G8" s="10"/>
    </row>
    <row r="9" spans="1:5" s="9" customFormat="1" ht="17.25">
      <c r="A9" s="24" t="s">
        <v>24</v>
      </c>
      <c r="B9" s="25"/>
      <c r="C9" s="21">
        <v>11012003</v>
      </c>
      <c r="D9" s="37">
        <v>0</v>
      </c>
      <c r="E9" s="27"/>
    </row>
    <row r="10" spans="1:5" s="9" customFormat="1" ht="17.25">
      <c r="A10" s="24" t="s">
        <v>15</v>
      </c>
      <c r="B10" s="25"/>
      <c r="C10" s="21">
        <v>11041000</v>
      </c>
      <c r="D10" s="37">
        <v>34632</v>
      </c>
      <c r="E10" s="27"/>
    </row>
    <row r="11" spans="1:8" s="9" customFormat="1" ht="17.25">
      <c r="A11" s="24" t="s">
        <v>34</v>
      </c>
      <c r="B11" s="25"/>
      <c r="C11" s="21">
        <v>11043001</v>
      </c>
      <c r="D11" s="37">
        <v>3950</v>
      </c>
      <c r="E11" s="27"/>
      <c r="G11" s="12"/>
      <c r="H11" s="12"/>
    </row>
    <row r="12" spans="1:8" s="9" customFormat="1" ht="17.25">
      <c r="A12" s="24" t="s">
        <v>33</v>
      </c>
      <c r="B12" s="25"/>
      <c r="C12" s="21">
        <v>11043002</v>
      </c>
      <c r="D12" s="37">
        <v>52140</v>
      </c>
      <c r="E12" s="27"/>
      <c r="G12" s="12"/>
      <c r="H12" s="12"/>
    </row>
    <row r="13" spans="1:8" s="9" customFormat="1" ht="17.25">
      <c r="A13" s="24" t="s">
        <v>35</v>
      </c>
      <c r="B13" s="25"/>
      <c r="C13" s="21">
        <v>11043003</v>
      </c>
      <c r="D13" s="37">
        <v>800</v>
      </c>
      <c r="E13" s="27"/>
      <c r="G13" s="12"/>
      <c r="H13" s="12"/>
    </row>
    <row r="14" spans="1:8" s="9" customFormat="1" ht="17.25">
      <c r="A14" s="24" t="s">
        <v>58</v>
      </c>
      <c r="B14" s="25"/>
      <c r="C14" s="21">
        <v>11045000</v>
      </c>
      <c r="D14" s="37">
        <v>560000</v>
      </c>
      <c r="E14" s="27"/>
      <c r="G14" s="12"/>
      <c r="H14" s="12"/>
    </row>
    <row r="15" spans="1:10" s="9" customFormat="1" ht="17.25">
      <c r="A15" s="24" t="s">
        <v>16</v>
      </c>
      <c r="B15" s="25"/>
      <c r="C15" s="21">
        <v>51100000</v>
      </c>
      <c r="D15" s="26">
        <v>2187758</v>
      </c>
      <c r="E15" s="27"/>
      <c r="F15" s="13"/>
      <c r="G15" s="14"/>
      <c r="J15" s="15"/>
    </row>
    <row r="16" spans="1:10" s="9" customFormat="1" ht="17.25">
      <c r="A16" s="24" t="s">
        <v>5</v>
      </c>
      <c r="B16" s="25"/>
      <c r="C16" s="21">
        <v>52100000</v>
      </c>
      <c r="D16" s="26">
        <v>664380</v>
      </c>
      <c r="E16" s="27"/>
      <c r="G16" s="15"/>
      <c r="J16" s="15"/>
    </row>
    <row r="17" spans="1:10" s="9" customFormat="1" ht="17.25">
      <c r="A17" s="24" t="s">
        <v>6</v>
      </c>
      <c r="B17" s="25"/>
      <c r="C17" s="21">
        <v>52200000</v>
      </c>
      <c r="D17" s="26">
        <v>1385056</v>
      </c>
      <c r="E17" s="27"/>
      <c r="G17" s="15"/>
      <c r="J17" s="15"/>
    </row>
    <row r="18" spans="1:10" s="9" customFormat="1" ht="17.25">
      <c r="A18" s="24" t="s">
        <v>7</v>
      </c>
      <c r="B18" s="25"/>
      <c r="C18" s="21">
        <v>53100000</v>
      </c>
      <c r="D18" s="26">
        <v>25700</v>
      </c>
      <c r="E18" s="27"/>
      <c r="G18" s="15"/>
      <c r="J18" s="15"/>
    </row>
    <row r="19" spans="1:10" s="9" customFormat="1" ht="17.25">
      <c r="A19" s="24" t="s">
        <v>8</v>
      </c>
      <c r="B19" s="25"/>
      <c r="C19" s="21">
        <v>53200000</v>
      </c>
      <c r="D19" s="26">
        <v>508028</v>
      </c>
      <c r="E19" s="27"/>
      <c r="G19" s="15"/>
      <c r="J19" s="15"/>
    </row>
    <row r="20" spans="1:10" s="9" customFormat="1" ht="17.25">
      <c r="A20" s="24" t="s">
        <v>9</v>
      </c>
      <c r="B20" s="25"/>
      <c r="C20" s="21">
        <v>53300000</v>
      </c>
      <c r="D20" s="26">
        <v>95765</v>
      </c>
      <c r="E20" s="27"/>
      <c r="G20" s="15"/>
      <c r="I20" s="10"/>
      <c r="J20" s="15"/>
    </row>
    <row r="21" spans="1:10" s="9" customFormat="1" ht="17.25">
      <c r="A21" s="24" t="s">
        <v>10</v>
      </c>
      <c r="B21" s="25"/>
      <c r="C21" s="21">
        <v>53400000</v>
      </c>
      <c r="D21" s="26">
        <v>33647.73</v>
      </c>
      <c r="E21" s="27"/>
      <c r="G21" s="15"/>
      <c r="J21" s="15"/>
    </row>
    <row r="22" spans="1:10" s="9" customFormat="1" ht="17.25">
      <c r="A22" s="24" t="s">
        <v>11</v>
      </c>
      <c r="B22" s="25"/>
      <c r="C22" s="21">
        <v>54100000</v>
      </c>
      <c r="D22" s="26">
        <v>0</v>
      </c>
      <c r="E22" s="27"/>
      <c r="G22" s="16"/>
      <c r="J22" s="15"/>
    </row>
    <row r="23" spans="1:5" s="9" customFormat="1" ht="17.25">
      <c r="A23" s="24" t="s">
        <v>12</v>
      </c>
      <c r="B23" s="25"/>
      <c r="C23" s="21">
        <v>54200000</v>
      </c>
      <c r="D23" s="26">
        <v>0</v>
      </c>
      <c r="E23" s="27"/>
    </row>
    <row r="24" spans="1:10" s="9" customFormat="1" ht="17.25">
      <c r="A24" s="24" t="s">
        <v>13</v>
      </c>
      <c r="B24" s="25"/>
      <c r="C24" s="21">
        <v>56100000</v>
      </c>
      <c r="D24" s="26">
        <v>556000</v>
      </c>
      <c r="E24" s="27"/>
      <c r="F24" s="10"/>
      <c r="G24" s="15"/>
      <c r="J24" s="15"/>
    </row>
    <row r="25" spans="1:7" s="9" customFormat="1" ht="17.25">
      <c r="A25" s="24" t="s">
        <v>25</v>
      </c>
      <c r="B25" s="25"/>
      <c r="C25" s="21">
        <v>55100000</v>
      </c>
      <c r="D25" s="26">
        <v>0</v>
      </c>
      <c r="E25" s="27"/>
      <c r="G25" s="17"/>
    </row>
    <row r="26" spans="1:7" s="9" customFormat="1" ht="17.25">
      <c r="A26" s="24" t="s">
        <v>26</v>
      </c>
      <c r="B26" s="25"/>
      <c r="C26" s="21">
        <v>40000000</v>
      </c>
      <c r="D26" s="26"/>
      <c r="E26" s="29">
        <v>8316723.5</v>
      </c>
      <c r="G26" s="11"/>
    </row>
    <row r="27" spans="1:7" s="9" customFormat="1" ht="17.25">
      <c r="A27" s="24" t="s">
        <v>51</v>
      </c>
      <c r="B27" s="25"/>
      <c r="C27" s="21">
        <v>21040001</v>
      </c>
      <c r="D27" s="26"/>
      <c r="E27" s="29">
        <v>1674.23</v>
      </c>
      <c r="G27" s="11"/>
    </row>
    <row r="28" spans="1:7" s="9" customFormat="1" ht="17.25">
      <c r="A28" s="24" t="s">
        <v>53</v>
      </c>
      <c r="B28" s="25"/>
      <c r="C28" s="21">
        <v>21040004</v>
      </c>
      <c r="D28" s="28"/>
      <c r="E28" s="29">
        <v>32697.79</v>
      </c>
      <c r="G28" s="11"/>
    </row>
    <row r="29" spans="1:7" s="9" customFormat="1" ht="17.25">
      <c r="A29" s="24" t="s">
        <v>52</v>
      </c>
      <c r="B29" s="25"/>
      <c r="C29" s="21">
        <v>21040005</v>
      </c>
      <c r="D29" s="28"/>
      <c r="E29" s="29">
        <v>50154.71</v>
      </c>
      <c r="G29" s="11"/>
    </row>
    <row r="30" spans="1:7" s="9" customFormat="1" ht="17.25">
      <c r="A30" s="24" t="s">
        <v>54</v>
      </c>
      <c r="B30" s="25"/>
      <c r="C30" s="21">
        <v>21040008</v>
      </c>
      <c r="D30" s="28"/>
      <c r="E30" s="29">
        <v>314430</v>
      </c>
      <c r="G30" s="11"/>
    </row>
    <row r="31" spans="1:5" s="9" customFormat="1" ht="17.25">
      <c r="A31" s="24" t="s">
        <v>55</v>
      </c>
      <c r="B31" s="25"/>
      <c r="C31" s="21">
        <v>21040013</v>
      </c>
      <c r="D31" s="28"/>
      <c r="E31" s="29">
        <v>0</v>
      </c>
    </row>
    <row r="32" spans="1:5" s="9" customFormat="1" ht="17.25">
      <c r="A32" s="24" t="s">
        <v>57</v>
      </c>
      <c r="B32" s="25"/>
      <c r="C32" s="21">
        <v>21040016</v>
      </c>
      <c r="D32" s="28"/>
      <c r="E32" s="29">
        <v>657512.23</v>
      </c>
    </row>
    <row r="33" spans="1:5" s="9" customFormat="1" ht="17.25">
      <c r="A33" s="24" t="s">
        <v>14</v>
      </c>
      <c r="B33" s="25"/>
      <c r="C33" s="21">
        <v>31000000</v>
      </c>
      <c r="D33" s="28"/>
      <c r="E33" s="29">
        <v>5008769.84</v>
      </c>
    </row>
    <row r="34" spans="1:5" s="9" customFormat="1" ht="17.25">
      <c r="A34" s="24" t="s">
        <v>27</v>
      </c>
      <c r="B34" s="25"/>
      <c r="C34" s="21">
        <v>32000000</v>
      </c>
      <c r="D34" s="28"/>
      <c r="E34" s="29">
        <v>1659439.94</v>
      </c>
    </row>
    <row r="35" spans="1:5" s="9" customFormat="1" ht="17.25">
      <c r="A35" s="46" t="s">
        <v>17</v>
      </c>
      <c r="B35" s="47"/>
      <c r="C35" s="30"/>
      <c r="D35" s="31">
        <f>SUM(D6:D34)</f>
        <v>16041402.24</v>
      </c>
      <c r="E35" s="31">
        <f>SUM(E6:E34)</f>
        <v>16041402.24</v>
      </c>
    </row>
    <row r="36" spans="1:5" s="9" customFormat="1" ht="17.25">
      <c r="A36" s="32"/>
      <c r="B36" s="32"/>
      <c r="C36" s="21"/>
      <c r="D36" s="32"/>
      <c r="E36" s="32"/>
    </row>
    <row r="37" spans="1:5" s="9" customFormat="1" ht="17.25">
      <c r="A37" s="32"/>
      <c r="B37" s="33" t="s">
        <v>46</v>
      </c>
      <c r="C37" s="21"/>
      <c r="D37" s="34"/>
      <c r="E37" s="35">
        <f>D35-E35</f>
        <v>0</v>
      </c>
    </row>
    <row r="38" spans="1:5" s="9" customFormat="1" ht="17.25">
      <c r="A38" s="32"/>
      <c r="B38" s="33" t="s">
        <v>61</v>
      </c>
      <c r="C38" s="21"/>
      <c r="D38" s="36"/>
      <c r="E38" s="35"/>
    </row>
    <row r="39" spans="1:5" s="9" customFormat="1" ht="17.25">
      <c r="A39" s="32"/>
      <c r="B39" s="33" t="s">
        <v>32</v>
      </c>
      <c r="C39" s="21"/>
      <c r="D39" s="36"/>
      <c r="E39" s="35"/>
    </row>
    <row r="40" spans="1:5" s="9" customFormat="1" ht="17.25">
      <c r="A40" s="32"/>
      <c r="B40" s="33"/>
      <c r="C40" s="21"/>
      <c r="D40" s="36"/>
      <c r="E40" s="35"/>
    </row>
    <row r="41" spans="1:5" s="9" customFormat="1" ht="17.25">
      <c r="A41" s="32" t="s">
        <v>47</v>
      </c>
      <c r="B41" s="33"/>
      <c r="D41" s="21" t="s">
        <v>48</v>
      </c>
      <c r="E41" s="35"/>
    </row>
    <row r="42" spans="1:5" s="9" customFormat="1" ht="17.25">
      <c r="A42" s="32" t="s">
        <v>56</v>
      </c>
      <c r="B42" s="33"/>
      <c r="D42" s="21" t="s">
        <v>49</v>
      </c>
      <c r="E42" s="35"/>
    </row>
    <row r="43" spans="1:5" s="9" customFormat="1" ht="17.25">
      <c r="A43" s="32"/>
      <c r="B43" s="33"/>
      <c r="C43" s="21"/>
      <c r="D43" s="36"/>
      <c r="E43" s="35"/>
    </row>
    <row r="44" spans="1:5" s="9" customFormat="1" ht="17.25">
      <c r="A44" s="32"/>
      <c r="B44" s="32"/>
      <c r="C44" s="21"/>
      <c r="D44" s="32"/>
      <c r="E44" s="32"/>
    </row>
    <row r="45" spans="1:5" s="9" customFormat="1" ht="17.25">
      <c r="A45" s="32"/>
      <c r="B45" s="32"/>
      <c r="C45" s="21"/>
      <c r="D45" s="32"/>
      <c r="E45" s="32"/>
    </row>
    <row r="46" spans="1:5" s="9" customFormat="1" ht="17.25">
      <c r="A46" s="32"/>
      <c r="B46" s="32"/>
      <c r="C46" s="21"/>
      <c r="D46" s="32"/>
      <c r="E46" s="32"/>
    </row>
    <row r="47" spans="1:5" s="9" customFormat="1" ht="17.25">
      <c r="A47" s="32"/>
      <c r="B47" s="32"/>
      <c r="C47" s="21"/>
      <c r="D47" s="32"/>
      <c r="E47" s="32"/>
    </row>
    <row r="48" s="9" customFormat="1" ht="15.75">
      <c r="C48" s="12"/>
    </row>
    <row r="49" s="9" customFormat="1" ht="15.75">
      <c r="C49" s="12"/>
    </row>
    <row r="50" s="9" customFormat="1" ht="15.75">
      <c r="C50" s="12"/>
    </row>
  </sheetData>
  <sheetProtection/>
  <mergeCells count="6">
    <mergeCell ref="A2:E2"/>
    <mergeCell ref="A1:E1"/>
    <mergeCell ref="A3:E3"/>
    <mergeCell ref="A4:E4"/>
    <mergeCell ref="A5:B5"/>
    <mergeCell ref="A35:B35"/>
  </mergeCells>
  <printOptions/>
  <pageMargins left="0.37" right="0.11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6.421875" style="32" customWidth="1"/>
    <col min="2" max="2" width="10.57421875" style="32" customWidth="1"/>
    <col min="3" max="3" width="8.421875" style="32" customWidth="1"/>
    <col min="4" max="5" width="7.421875" style="32" customWidth="1"/>
    <col min="6" max="6" width="8.8515625" style="32" customWidth="1"/>
    <col min="7" max="7" width="6.421875" style="32" customWidth="1"/>
    <col min="8" max="8" width="6.57421875" style="32" customWidth="1"/>
    <col min="9" max="9" width="6.421875" style="32" customWidth="1"/>
    <col min="10" max="10" width="7.57421875" style="32" customWidth="1"/>
    <col min="11" max="11" width="9.00390625" style="32" customWidth="1"/>
    <col min="12" max="12" width="7.8515625" style="32" customWidth="1"/>
    <col min="13" max="13" width="6.00390625" style="32" customWidth="1"/>
    <col min="14" max="14" width="5.8515625" style="32" customWidth="1"/>
    <col min="15" max="15" width="10.421875" style="32" customWidth="1"/>
    <col min="16" max="16" width="9.7109375" style="32" bestFit="1" customWidth="1"/>
    <col min="17" max="17" width="11.140625" style="32" customWidth="1"/>
    <col min="18" max="18" width="11.421875" style="32" customWidth="1"/>
    <col min="19" max="19" width="9.140625" style="32" bestFit="1" customWidth="1"/>
    <col min="20" max="23" width="9.00390625" style="32" customWidth="1"/>
    <col min="24" max="24" width="12.421875" style="32" customWidth="1"/>
    <col min="25" max="16384" width="9.00390625" style="32" customWidth="1"/>
  </cols>
  <sheetData>
    <row r="1" spans="1:15" ht="17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1.75" customHeight="1">
      <c r="A2" s="43" t="s">
        <v>155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1.75" customHeight="1">
      <c r="A3" s="43" t="s">
        <v>156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6" s="82" customFormat="1" ht="40.5" customHeight="1">
      <c r="A4" s="103" t="s">
        <v>66</v>
      </c>
      <c r="B4" s="103" t="s">
        <v>140</v>
      </c>
      <c r="C4" s="105" t="s">
        <v>158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s="82" customFormat="1" ht="40.5">
      <c r="A5" s="104"/>
      <c r="B5" s="104"/>
      <c r="C5" s="106" t="s">
        <v>68</v>
      </c>
      <c r="D5" s="106" t="s">
        <v>69</v>
      </c>
      <c r="E5" s="106" t="s">
        <v>141</v>
      </c>
      <c r="F5" s="107" t="s">
        <v>142</v>
      </c>
      <c r="G5" s="106" t="s">
        <v>143</v>
      </c>
      <c r="H5" s="106" t="s">
        <v>144</v>
      </c>
      <c r="I5" s="106" t="s">
        <v>145</v>
      </c>
      <c r="J5" s="106" t="s">
        <v>146</v>
      </c>
      <c r="K5" s="106" t="s">
        <v>147</v>
      </c>
      <c r="L5" s="106" t="s">
        <v>148</v>
      </c>
      <c r="M5" s="107" t="s">
        <v>149</v>
      </c>
      <c r="N5" s="106" t="s">
        <v>150</v>
      </c>
      <c r="O5" s="106" t="s">
        <v>16</v>
      </c>
      <c r="P5" s="107" t="s">
        <v>17</v>
      </c>
    </row>
    <row r="6" spans="1:16" ht="17.25">
      <c r="A6" s="83" t="s">
        <v>4</v>
      </c>
      <c r="B6" s="83"/>
      <c r="C6" s="96"/>
      <c r="D6" s="95"/>
      <c r="E6" s="95"/>
      <c r="F6" s="95"/>
      <c r="G6" s="97"/>
      <c r="H6" s="98"/>
      <c r="I6" s="98"/>
      <c r="J6" s="98"/>
      <c r="K6" s="98"/>
      <c r="L6" s="98"/>
      <c r="M6" s="98"/>
      <c r="N6" s="98"/>
      <c r="O6" s="98"/>
      <c r="P6" s="84"/>
    </row>
    <row r="7" spans="1:18" ht="17.25">
      <c r="A7" s="85" t="s">
        <v>41</v>
      </c>
      <c r="B7" s="85" t="s">
        <v>5</v>
      </c>
      <c r="C7" s="86" t="s">
        <v>157</v>
      </c>
      <c r="D7" s="86">
        <v>664380</v>
      </c>
      <c r="E7" s="86"/>
      <c r="F7" s="86"/>
      <c r="G7" s="87"/>
      <c r="H7" s="88"/>
      <c r="I7" s="88"/>
      <c r="J7" s="88"/>
      <c r="K7" s="88"/>
      <c r="L7" s="88"/>
      <c r="M7" s="88"/>
      <c r="N7" s="88"/>
      <c r="O7" s="88"/>
      <c r="P7" s="108">
        <f>SUM(D7:O7)</f>
        <v>664380</v>
      </c>
      <c r="Q7" s="33"/>
      <c r="R7" s="33"/>
    </row>
    <row r="8" spans="1:18" ht="17.25">
      <c r="A8" s="85"/>
      <c r="B8" s="85" t="s">
        <v>6</v>
      </c>
      <c r="C8" s="86"/>
      <c r="D8" s="86">
        <v>902611</v>
      </c>
      <c r="E8" s="86"/>
      <c r="F8" s="86">
        <v>256245</v>
      </c>
      <c r="G8" s="87"/>
      <c r="H8" s="88">
        <v>86910</v>
      </c>
      <c r="I8" s="88"/>
      <c r="J8" s="88"/>
      <c r="K8" s="88"/>
      <c r="L8" s="88">
        <v>139290</v>
      </c>
      <c r="M8" s="88"/>
      <c r="N8" s="88"/>
      <c r="O8" s="88"/>
      <c r="P8" s="108">
        <f aca="true" t="shared" si="0" ref="P8:P17">SUM(D8:O8)</f>
        <v>1385056</v>
      </c>
      <c r="Q8" s="33"/>
      <c r="R8" s="33"/>
    </row>
    <row r="9" spans="1:18" ht="17.25">
      <c r="A9" s="85" t="s">
        <v>42</v>
      </c>
      <c r="B9" s="85" t="s">
        <v>7</v>
      </c>
      <c r="C9" s="86"/>
      <c r="D9" s="86">
        <v>15200</v>
      </c>
      <c r="E9" s="86"/>
      <c r="F9" s="86">
        <v>10500</v>
      </c>
      <c r="G9" s="87"/>
      <c r="H9" s="88"/>
      <c r="I9" s="88"/>
      <c r="J9" s="88"/>
      <c r="K9" s="88"/>
      <c r="L9" s="88"/>
      <c r="M9" s="88"/>
      <c r="N9" s="88"/>
      <c r="O9" s="88"/>
      <c r="P9" s="108">
        <f t="shared" si="0"/>
        <v>25700</v>
      </c>
      <c r="Q9" s="33"/>
      <c r="R9" s="33"/>
    </row>
    <row r="10" spans="1:18" ht="17.25">
      <c r="A10" s="85"/>
      <c r="B10" s="85" t="s">
        <v>8</v>
      </c>
      <c r="C10" s="86"/>
      <c r="D10" s="86">
        <v>232308</v>
      </c>
      <c r="E10" s="86"/>
      <c r="F10" s="86">
        <v>260420</v>
      </c>
      <c r="G10" s="87">
        <v>300</v>
      </c>
      <c r="H10" s="88">
        <v>15000</v>
      </c>
      <c r="I10" s="88"/>
      <c r="J10" s="88"/>
      <c r="K10" s="88"/>
      <c r="L10" s="88"/>
      <c r="M10" s="88"/>
      <c r="N10" s="88"/>
      <c r="O10" s="88"/>
      <c r="P10" s="108">
        <f t="shared" si="0"/>
        <v>508028</v>
      </c>
      <c r="Q10" s="33"/>
      <c r="R10" s="33"/>
    </row>
    <row r="11" spans="1:18" ht="17.25">
      <c r="A11" s="85"/>
      <c r="B11" s="85" t="s">
        <v>9</v>
      </c>
      <c r="C11" s="86"/>
      <c r="D11" s="86">
        <v>79355</v>
      </c>
      <c r="E11" s="86"/>
      <c r="F11" s="86">
        <v>660</v>
      </c>
      <c r="G11" s="87"/>
      <c r="H11" s="88"/>
      <c r="I11" s="88"/>
      <c r="J11" s="88"/>
      <c r="K11" s="88"/>
      <c r="L11" s="88">
        <v>15750</v>
      </c>
      <c r="M11" s="88"/>
      <c r="N11" s="88"/>
      <c r="O11" s="88"/>
      <c r="P11" s="108">
        <f t="shared" si="0"/>
        <v>95765</v>
      </c>
      <c r="R11" s="34"/>
    </row>
    <row r="12" spans="1:16" ht="17.25">
      <c r="A12" s="85"/>
      <c r="B12" s="85" t="s">
        <v>10</v>
      </c>
      <c r="C12" s="86"/>
      <c r="D12" s="86">
        <v>31400.73</v>
      </c>
      <c r="E12" s="86"/>
      <c r="F12" s="86">
        <v>2247</v>
      </c>
      <c r="G12" s="87"/>
      <c r="H12" s="88"/>
      <c r="I12" s="88"/>
      <c r="J12" s="88"/>
      <c r="K12" s="88"/>
      <c r="L12" s="88"/>
      <c r="M12" s="88"/>
      <c r="N12" s="88"/>
      <c r="O12" s="88"/>
      <c r="P12" s="108">
        <f t="shared" si="0"/>
        <v>33647.729999999996</v>
      </c>
    </row>
    <row r="13" spans="1:18" ht="17.25">
      <c r="A13" s="85" t="s">
        <v>43</v>
      </c>
      <c r="B13" s="85" t="s">
        <v>11</v>
      </c>
      <c r="C13" s="86"/>
      <c r="D13" s="86"/>
      <c r="E13" s="86"/>
      <c r="F13" s="86"/>
      <c r="G13" s="87"/>
      <c r="H13" s="88"/>
      <c r="I13" s="88"/>
      <c r="J13" s="88"/>
      <c r="K13" s="88"/>
      <c r="L13" s="88"/>
      <c r="M13" s="88"/>
      <c r="N13" s="88"/>
      <c r="O13" s="88"/>
      <c r="P13" s="108">
        <f t="shared" si="0"/>
        <v>0</v>
      </c>
      <c r="R13" s="33"/>
    </row>
    <row r="14" spans="1:18" ht="17.25">
      <c r="A14" s="85"/>
      <c r="B14" s="85" t="s">
        <v>12</v>
      </c>
      <c r="C14" s="86"/>
      <c r="D14" s="86"/>
      <c r="E14" s="86"/>
      <c r="F14" s="86"/>
      <c r="G14" s="87"/>
      <c r="H14" s="88"/>
      <c r="I14" s="88"/>
      <c r="J14" s="88"/>
      <c r="K14" s="88"/>
      <c r="L14" s="88"/>
      <c r="M14" s="88"/>
      <c r="N14" s="88"/>
      <c r="O14" s="88"/>
      <c r="P14" s="108">
        <f t="shared" si="0"/>
        <v>0</v>
      </c>
      <c r="R14" s="33"/>
    </row>
    <row r="15" spans="1:18" ht="17.25">
      <c r="A15" s="85" t="s">
        <v>25</v>
      </c>
      <c r="B15" s="85" t="s">
        <v>25</v>
      </c>
      <c r="C15" s="86"/>
      <c r="D15" s="86"/>
      <c r="E15" s="86"/>
      <c r="F15" s="86"/>
      <c r="G15" s="87"/>
      <c r="H15" s="88"/>
      <c r="I15" s="88"/>
      <c r="J15" s="88"/>
      <c r="K15" s="88"/>
      <c r="L15" s="88"/>
      <c r="M15" s="88"/>
      <c r="N15" s="88"/>
      <c r="O15" s="88"/>
      <c r="P15" s="108">
        <f t="shared" si="0"/>
        <v>0</v>
      </c>
      <c r="R15" s="33"/>
    </row>
    <row r="16" spans="1:18" ht="17.25">
      <c r="A16" s="99" t="s">
        <v>45</v>
      </c>
      <c r="B16" s="99" t="s">
        <v>13</v>
      </c>
      <c r="C16" s="100"/>
      <c r="D16" s="100"/>
      <c r="E16" s="100"/>
      <c r="F16" s="100">
        <v>556000</v>
      </c>
      <c r="G16" s="101"/>
      <c r="H16" s="102"/>
      <c r="I16" s="102"/>
      <c r="J16" s="102"/>
      <c r="K16" s="102"/>
      <c r="L16" s="102"/>
      <c r="M16" s="102"/>
      <c r="N16" s="102"/>
      <c r="O16" s="102"/>
      <c r="P16" s="108">
        <f t="shared" si="0"/>
        <v>556000</v>
      </c>
      <c r="R16" s="33"/>
    </row>
    <row r="17" spans="1:18" ht="17.25">
      <c r="A17" s="85" t="s">
        <v>16</v>
      </c>
      <c r="B17" s="85" t="s">
        <v>16</v>
      </c>
      <c r="C17" s="86"/>
      <c r="D17" s="86"/>
      <c r="E17" s="86"/>
      <c r="F17" s="86"/>
      <c r="G17" s="87"/>
      <c r="H17" s="88"/>
      <c r="I17" s="88"/>
      <c r="J17" s="88"/>
      <c r="K17" s="88"/>
      <c r="L17" s="88"/>
      <c r="M17" s="88"/>
      <c r="N17" s="88"/>
      <c r="O17" s="88">
        <v>2187758</v>
      </c>
      <c r="P17" s="108">
        <f t="shared" si="0"/>
        <v>2187758</v>
      </c>
      <c r="Q17" s="33"/>
      <c r="R17" s="33"/>
    </row>
    <row r="18" spans="1:16" ht="17.25">
      <c r="A18" s="89"/>
      <c r="B18" s="89"/>
      <c r="C18" s="90"/>
      <c r="D18" s="90"/>
      <c r="E18" s="90"/>
      <c r="F18" s="90"/>
      <c r="G18" s="91"/>
      <c r="H18" s="92"/>
      <c r="I18" s="92"/>
      <c r="J18" s="92"/>
      <c r="K18" s="92"/>
      <c r="L18" s="92"/>
      <c r="M18" s="92"/>
      <c r="N18" s="92"/>
      <c r="O18" s="92"/>
      <c r="P18" s="109">
        <f>SUM(D18:O18)</f>
        <v>0</v>
      </c>
    </row>
    <row r="19" spans="1:18" ht="17.25">
      <c r="A19" s="94" t="s">
        <v>17</v>
      </c>
      <c r="B19" s="93">
        <f>SUM(B7:B18)</f>
        <v>0</v>
      </c>
      <c r="C19" s="93">
        <f>SUM(C7:C18)</f>
        <v>0</v>
      </c>
      <c r="D19" s="93">
        <f>SUM(D7:D18)</f>
        <v>1925254.73</v>
      </c>
      <c r="E19" s="93">
        <f>SUM(E7:E18)</f>
        <v>0</v>
      </c>
      <c r="F19" s="93">
        <f>SUM(F7:F18)</f>
        <v>1086072</v>
      </c>
      <c r="G19" s="93">
        <f>SUM(G7:G18)</f>
        <v>300</v>
      </c>
      <c r="H19" s="93">
        <f>SUM(H7:H18)</f>
        <v>101910</v>
      </c>
      <c r="I19" s="93">
        <f>SUM(I7:I18)</f>
        <v>0</v>
      </c>
      <c r="J19" s="93">
        <f>SUM(J7:J18)</f>
        <v>0</v>
      </c>
      <c r="K19" s="93">
        <f>SUM(K7:K18)</f>
        <v>0</v>
      </c>
      <c r="L19" s="93">
        <f>SUM(L7:L18)</f>
        <v>155040</v>
      </c>
      <c r="M19" s="93">
        <f>SUM(M7:M18)</f>
        <v>0</v>
      </c>
      <c r="N19" s="93">
        <f>SUM(N7:N18)</f>
        <v>0</v>
      </c>
      <c r="O19" s="93">
        <f>SUM(O7:O18)</f>
        <v>2187758</v>
      </c>
      <c r="P19" s="93">
        <f>SUM(P7:P18)</f>
        <v>5456334.73</v>
      </c>
      <c r="Q19" s="34"/>
      <c r="R19" s="34"/>
    </row>
    <row r="21" ht="17.25">
      <c r="P21" s="34"/>
    </row>
    <row r="22" spans="2:14" ht="18.75">
      <c r="B22" s="61" t="s">
        <v>83</v>
      </c>
      <c r="C22" s="61"/>
      <c r="E22" s="2"/>
      <c r="G22" s="61" t="s">
        <v>84</v>
      </c>
      <c r="J22" s="61"/>
      <c r="L22" s="61" t="s">
        <v>84</v>
      </c>
      <c r="N22" s="61"/>
    </row>
    <row r="23" spans="2:14" ht="18.75">
      <c r="B23" s="63" t="s">
        <v>161</v>
      </c>
      <c r="C23" s="40"/>
      <c r="E23" s="2"/>
      <c r="G23" s="61" t="s">
        <v>159</v>
      </c>
      <c r="J23" s="61"/>
      <c r="L23" s="61" t="s">
        <v>160</v>
      </c>
      <c r="N23" s="61"/>
    </row>
    <row r="24" spans="2:14" ht="18.75">
      <c r="B24" s="63" t="s">
        <v>162</v>
      </c>
      <c r="C24" s="40"/>
      <c r="E24" s="2"/>
      <c r="G24" s="61" t="s">
        <v>29</v>
      </c>
      <c r="J24" s="61"/>
      <c r="L24" s="61" t="s">
        <v>49</v>
      </c>
      <c r="N24" s="61"/>
    </row>
    <row r="25" spans="2:9" ht="18.75">
      <c r="B25" s="63" t="s">
        <v>163</v>
      </c>
      <c r="C25" s="40"/>
      <c r="E25" s="2"/>
      <c r="F25" s="2"/>
      <c r="G25" s="2"/>
      <c r="H25" s="2"/>
      <c r="I25" s="2"/>
    </row>
  </sheetData>
  <sheetProtection/>
  <mergeCells count="6">
    <mergeCell ref="A4:A5"/>
    <mergeCell ref="B4:B5"/>
    <mergeCell ref="C4:P4"/>
    <mergeCell ref="A1:O1"/>
    <mergeCell ref="A2:O2"/>
    <mergeCell ref="A3:O3"/>
  </mergeCells>
  <printOptions/>
  <pageMargins left="0.25" right="0.16" top="0.43" bottom="0.19" header="0.16" footer="0.1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1"/>
  <sheetViews>
    <sheetView tabSelected="1" zoomScale="64" zoomScaleNormal="64" zoomScalePageLayoutView="0" workbookViewId="0" topLeftCell="A1">
      <selection activeCell="A20" sqref="A20:H23"/>
    </sheetView>
  </sheetViews>
  <sheetFormatPr defaultColWidth="9.140625" defaultRowHeight="15"/>
  <cols>
    <col min="1" max="1" width="11.7109375" style="2" customWidth="1"/>
    <col min="2" max="2" width="18.57421875" style="2" customWidth="1"/>
    <col min="3" max="3" width="13.28125" style="2" customWidth="1"/>
    <col min="4" max="4" width="13.8515625" style="2" customWidth="1"/>
    <col min="5" max="5" width="16.421875" style="2" customWidth="1"/>
    <col min="6" max="6" width="21.421875" style="2" customWidth="1"/>
    <col min="7" max="7" width="17.421875" style="2" customWidth="1"/>
    <col min="8" max="8" width="17.8515625" style="2" customWidth="1"/>
    <col min="9" max="9" width="3.28125" style="2" customWidth="1"/>
    <col min="10" max="10" width="12.28125" style="2" customWidth="1"/>
    <col min="11" max="11" width="21.140625" style="2" customWidth="1"/>
    <col min="12" max="12" width="13.00390625" style="2" customWidth="1"/>
    <col min="13" max="13" width="11.421875" style="2" customWidth="1"/>
    <col min="14" max="14" width="16.140625" style="2" customWidth="1"/>
    <col min="15" max="15" width="13.00390625" style="2" customWidth="1"/>
    <col min="16" max="16" width="14.28125" style="2" customWidth="1"/>
    <col min="17" max="17" width="17.140625" style="2" customWidth="1"/>
    <col min="18" max="18" width="13.421875" style="2" customWidth="1"/>
    <col min="19" max="19" width="3.140625" style="2" customWidth="1"/>
    <col min="20" max="20" width="14.8515625" style="2" customWidth="1"/>
    <col min="21" max="21" width="17.421875" style="2" customWidth="1"/>
    <col min="22" max="22" width="11.421875" style="2" customWidth="1"/>
    <col min="23" max="23" width="11.7109375" style="2" customWidth="1"/>
    <col min="24" max="24" width="29.140625" style="2" customWidth="1"/>
    <col min="25" max="25" width="24.8515625" style="2" customWidth="1"/>
    <col min="26" max="26" width="19.140625" style="2" customWidth="1"/>
    <col min="27" max="27" width="3.00390625" style="2" customWidth="1"/>
    <col min="28" max="28" width="10.8515625" style="2" customWidth="1"/>
    <col min="29" max="29" width="14.421875" style="2" customWidth="1"/>
    <col min="30" max="30" width="12.140625" style="2" customWidth="1"/>
    <col min="31" max="31" width="13.00390625" style="2" customWidth="1"/>
    <col min="32" max="32" width="15.00390625" style="2" customWidth="1"/>
    <col min="33" max="33" width="11.57421875" style="2" customWidth="1"/>
    <col min="34" max="34" width="13.8515625" style="2" customWidth="1"/>
    <col min="35" max="35" width="16.7109375" style="2" customWidth="1"/>
    <col min="36" max="37" width="10.421875" style="2" customWidth="1"/>
    <col min="38" max="16384" width="9.00390625" style="2" customWidth="1"/>
  </cols>
  <sheetData>
    <row r="1" spans="1:37" s="51" customFormat="1" ht="18.75">
      <c r="A1" s="50" t="s">
        <v>0</v>
      </c>
      <c r="B1" s="50"/>
      <c r="C1" s="50"/>
      <c r="D1" s="50"/>
      <c r="E1" s="50"/>
      <c r="F1" s="50"/>
      <c r="G1" s="50"/>
      <c r="H1" s="50"/>
      <c r="J1" s="50" t="s">
        <v>0</v>
      </c>
      <c r="K1" s="50"/>
      <c r="L1" s="50"/>
      <c r="M1" s="50"/>
      <c r="N1" s="50"/>
      <c r="O1" s="50"/>
      <c r="P1" s="50"/>
      <c r="Q1" s="50"/>
      <c r="R1" s="50"/>
      <c r="T1" s="50" t="s">
        <v>0</v>
      </c>
      <c r="U1" s="50"/>
      <c r="V1" s="50"/>
      <c r="W1" s="50"/>
      <c r="X1" s="50"/>
      <c r="Y1" s="50"/>
      <c r="Z1" s="50"/>
      <c r="AB1" s="50" t="s">
        <v>0</v>
      </c>
      <c r="AC1" s="50"/>
      <c r="AD1" s="50"/>
      <c r="AE1" s="50"/>
      <c r="AF1" s="50"/>
      <c r="AG1" s="50"/>
      <c r="AH1" s="50"/>
      <c r="AI1" s="50"/>
      <c r="AJ1" s="50"/>
      <c r="AK1" s="50"/>
    </row>
    <row r="2" spans="1:37" s="51" customFormat="1" ht="18.75">
      <c r="A2" s="50" t="s">
        <v>62</v>
      </c>
      <c r="B2" s="50"/>
      <c r="C2" s="50"/>
      <c r="D2" s="50"/>
      <c r="E2" s="50"/>
      <c r="F2" s="50"/>
      <c r="G2" s="50"/>
      <c r="H2" s="50"/>
      <c r="J2" s="50" t="s">
        <v>63</v>
      </c>
      <c r="K2" s="50"/>
      <c r="L2" s="50"/>
      <c r="M2" s="50"/>
      <c r="N2" s="50"/>
      <c r="O2" s="50"/>
      <c r="P2" s="50"/>
      <c r="Q2" s="50"/>
      <c r="R2" s="50"/>
      <c r="T2" s="50" t="s">
        <v>64</v>
      </c>
      <c r="U2" s="50"/>
      <c r="V2" s="50"/>
      <c r="W2" s="50"/>
      <c r="X2" s="50"/>
      <c r="Y2" s="50"/>
      <c r="Z2" s="50"/>
      <c r="AB2" s="50" t="s">
        <v>65</v>
      </c>
      <c r="AC2" s="50"/>
      <c r="AD2" s="50"/>
      <c r="AE2" s="50"/>
      <c r="AF2" s="50"/>
      <c r="AG2" s="50"/>
      <c r="AH2" s="50"/>
      <c r="AI2" s="50"/>
      <c r="AJ2" s="50"/>
      <c r="AK2" s="50"/>
    </row>
    <row r="3" spans="1:37" s="51" customFormat="1" ht="18.75">
      <c r="A3" s="52" t="s">
        <v>151</v>
      </c>
      <c r="B3" s="52"/>
      <c r="C3" s="52"/>
      <c r="D3" s="52"/>
      <c r="E3" s="52"/>
      <c r="F3" s="52"/>
      <c r="G3" s="52"/>
      <c r="H3" s="52"/>
      <c r="J3" s="52" t="s">
        <v>151</v>
      </c>
      <c r="K3" s="52"/>
      <c r="L3" s="52"/>
      <c r="M3" s="52"/>
      <c r="N3" s="52"/>
      <c r="O3" s="52"/>
      <c r="P3" s="52"/>
      <c r="Q3" s="52"/>
      <c r="R3" s="52"/>
      <c r="T3" s="52" t="s">
        <v>154</v>
      </c>
      <c r="U3" s="52"/>
      <c r="V3" s="52"/>
      <c r="W3" s="52"/>
      <c r="X3" s="52"/>
      <c r="Y3" s="52"/>
      <c r="Z3" s="52"/>
      <c r="AB3" s="52" t="s">
        <v>154</v>
      </c>
      <c r="AC3" s="52"/>
      <c r="AD3" s="52"/>
      <c r="AE3" s="52"/>
      <c r="AF3" s="52"/>
      <c r="AG3" s="52"/>
      <c r="AH3" s="52"/>
      <c r="AI3" s="52"/>
      <c r="AJ3" s="52"/>
      <c r="AK3" s="52"/>
    </row>
    <row r="4" spans="1:37" s="54" customFormat="1" ht="56.25">
      <c r="A4" s="53" t="s">
        <v>66</v>
      </c>
      <c r="B4" s="53" t="s">
        <v>67</v>
      </c>
      <c r="C4" s="53" t="s">
        <v>68</v>
      </c>
      <c r="D4" s="53" t="s">
        <v>1</v>
      </c>
      <c r="E4" s="53" t="s">
        <v>69</v>
      </c>
      <c r="F4" s="53" t="s">
        <v>70</v>
      </c>
      <c r="G4" s="53" t="s">
        <v>36</v>
      </c>
      <c r="H4" s="53" t="s">
        <v>17</v>
      </c>
      <c r="J4" s="53" t="s">
        <v>66</v>
      </c>
      <c r="K4" s="53" t="s">
        <v>67</v>
      </c>
      <c r="L4" s="53" t="s">
        <v>68</v>
      </c>
      <c r="M4" s="53" t="s">
        <v>1</v>
      </c>
      <c r="N4" s="55" t="s">
        <v>71</v>
      </c>
      <c r="O4" s="55" t="s">
        <v>72</v>
      </c>
      <c r="P4" s="53" t="s">
        <v>73</v>
      </c>
      <c r="Q4" s="53" t="s">
        <v>74</v>
      </c>
      <c r="R4" s="53" t="s">
        <v>17</v>
      </c>
      <c r="T4" s="53" t="s">
        <v>66</v>
      </c>
      <c r="U4" s="53" t="s">
        <v>67</v>
      </c>
      <c r="V4" s="53" t="s">
        <v>68</v>
      </c>
      <c r="W4" s="53" t="s">
        <v>1</v>
      </c>
      <c r="X4" s="55" t="s">
        <v>75</v>
      </c>
      <c r="Y4" s="55" t="s">
        <v>76</v>
      </c>
      <c r="Z4" s="53" t="s">
        <v>17</v>
      </c>
      <c r="AB4" s="53" t="s">
        <v>66</v>
      </c>
      <c r="AC4" s="53" t="s">
        <v>67</v>
      </c>
      <c r="AD4" s="53" t="s">
        <v>68</v>
      </c>
      <c r="AE4" s="53" t="s">
        <v>1</v>
      </c>
      <c r="AF4" s="55" t="s">
        <v>77</v>
      </c>
      <c r="AG4" s="53" t="s">
        <v>38</v>
      </c>
      <c r="AH4" s="53" t="s">
        <v>78</v>
      </c>
      <c r="AI4" s="55" t="s">
        <v>79</v>
      </c>
      <c r="AJ4" s="55" t="s">
        <v>80</v>
      </c>
      <c r="AK4" s="53" t="s">
        <v>17</v>
      </c>
    </row>
    <row r="5" spans="1:37" s="51" customFormat="1" ht="18.75">
      <c r="A5" s="56" t="s">
        <v>41</v>
      </c>
      <c r="B5" s="56" t="s">
        <v>5</v>
      </c>
      <c r="C5" s="56" t="s">
        <v>81</v>
      </c>
      <c r="D5" s="57">
        <v>2657520</v>
      </c>
      <c r="E5" s="57">
        <v>664380</v>
      </c>
      <c r="F5" s="57"/>
      <c r="G5" s="57"/>
      <c r="H5" s="57">
        <f>SUM(E5:G5)</f>
        <v>664380</v>
      </c>
      <c r="J5" s="56" t="s">
        <v>41</v>
      </c>
      <c r="K5" s="56" t="s">
        <v>5</v>
      </c>
      <c r="L5" s="56"/>
      <c r="M5" s="57"/>
      <c r="N5" s="57"/>
      <c r="O5" s="57"/>
      <c r="P5" s="57"/>
      <c r="Q5" s="57"/>
      <c r="R5" s="57">
        <f>SUM(N5:Q5)</f>
        <v>0</v>
      </c>
      <c r="T5" s="56" t="s">
        <v>41</v>
      </c>
      <c r="U5" s="56" t="s">
        <v>5</v>
      </c>
      <c r="V5" s="56"/>
      <c r="W5" s="57"/>
      <c r="X5" s="57"/>
      <c r="Y5" s="57"/>
      <c r="Z5" s="57">
        <f aca="true" t="shared" si="0" ref="Z5:Z14">SUM(X5:Y5)</f>
        <v>0</v>
      </c>
      <c r="AB5" s="56" t="s">
        <v>41</v>
      </c>
      <c r="AC5" s="56" t="s">
        <v>5</v>
      </c>
      <c r="AD5" s="56"/>
      <c r="AE5" s="57"/>
      <c r="AF5" s="57"/>
      <c r="AG5" s="57"/>
      <c r="AH5" s="57"/>
      <c r="AI5" s="57"/>
      <c r="AJ5" s="57"/>
      <c r="AK5" s="57">
        <f>SUM(AF5:AJ5)</f>
        <v>0</v>
      </c>
    </row>
    <row r="6" spans="1:37" s="51" customFormat="1" ht="18.75">
      <c r="A6" s="56"/>
      <c r="B6" s="56" t="s">
        <v>6</v>
      </c>
      <c r="C6" s="56" t="s">
        <v>81</v>
      </c>
      <c r="D6" s="57">
        <v>5284810</v>
      </c>
      <c r="E6" s="57">
        <v>732661</v>
      </c>
      <c r="F6" s="57"/>
      <c r="G6" s="57">
        <v>169950</v>
      </c>
      <c r="H6" s="57">
        <f>SUM(E6:G6)</f>
        <v>902611</v>
      </c>
      <c r="J6" s="56"/>
      <c r="K6" s="56" t="s">
        <v>6</v>
      </c>
      <c r="L6" s="56" t="s">
        <v>81</v>
      </c>
      <c r="M6" s="57">
        <v>1082760</v>
      </c>
      <c r="N6" s="57">
        <v>192795</v>
      </c>
      <c r="O6" s="57"/>
      <c r="P6" s="57"/>
      <c r="Q6" s="57"/>
      <c r="R6" s="57">
        <f aca="true" t="shared" si="1" ref="R6:R15">SUM(N6:Q6)</f>
        <v>192795</v>
      </c>
      <c r="T6" s="56"/>
      <c r="U6" s="56" t="s">
        <v>6</v>
      </c>
      <c r="V6" s="56" t="s">
        <v>81</v>
      </c>
      <c r="W6" s="57">
        <v>389640</v>
      </c>
      <c r="X6" s="57">
        <v>86910</v>
      </c>
      <c r="Y6" s="57"/>
      <c r="Z6" s="57">
        <f t="shared" si="0"/>
        <v>86910</v>
      </c>
      <c r="AB6" s="56"/>
      <c r="AC6" s="56" t="s">
        <v>6</v>
      </c>
      <c r="AD6" s="56"/>
      <c r="AE6" s="57"/>
      <c r="AF6" s="57"/>
      <c r="AG6" s="57"/>
      <c r="AH6" s="57"/>
      <c r="AI6" s="57"/>
      <c r="AJ6" s="57"/>
      <c r="AK6" s="57">
        <f aca="true" t="shared" si="2" ref="AK6:AK14">SUM(AF6:AJ6)</f>
        <v>0</v>
      </c>
    </row>
    <row r="7" spans="1:37" s="51" customFormat="1" ht="18.75">
      <c r="A7" s="56" t="s">
        <v>42</v>
      </c>
      <c r="B7" s="56" t="s">
        <v>7</v>
      </c>
      <c r="C7" s="56" t="s">
        <v>81</v>
      </c>
      <c r="D7" s="57">
        <v>258000</v>
      </c>
      <c r="E7" s="57">
        <v>15200</v>
      </c>
      <c r="F7" s="57"/>
      <c r="G7" s="57"/>
      <c r="H7" s="57">
        <f>SUM(E7:G7)</f>
        <v>15200</v>
      </c>
      <c r="J7" s="56"/>
      <c r="K7" s="56" t="s">
        <v>6</v>
      </c>
      <c r="L7" s="56" t="s">
        <v>13</v>
      </c>
      <c r="M7" s="57">
        <v>264000</v>
      </c>
      <c r="N7" s="57">
        <v>63450</v>
      </c>
      <c r="O7" s="57"/>
      <c r="P7" s="57"/>
      <c r="Q7" s="57"/>
      <c r="R7" s="57">
        <f t="shared" si="1"/>
        <v>63450</v>
      </c>
      <c r="T7" s="56" t="s">
        <v>42</v>
      </c>
      <c r="U7" s="56" t="s">
        <v>7</v>
      </c>
      <c r="V7" s="56" t="s">
        <v>81</v>
      </c>
      <c r="W7" s="57">
        <v>5000</v>
      </c>
      <c r="X7" s="57"/>
      <c r="Y7" s="57"/>
      <c r="Z7" s="57">
        <f t="shared" si="0"/>
        <v>0</v>
      </c>
      <c r="AB7" s="56" t="s">
        <v>42</v>
      </c>
      <c r="AC7" s="56" t="s">
        <v>7</v>
      </c>
      <c r="AD7" s="56"/>
      <c r="AE7" s="57"/>
      <c r="AF7" s="57"/>
      <c r="AG7" s="57"/>
      <c r="AH7" s="57"/>
      <c r="AI7" s="57"/>
      <c r="AJ7" s="57"/>
      <c r="AK7" s="57">
        <f t="shared" si="2"/>
        <v>0</v>
      </c>
    </row>
    <row r="8" spans="1:37" s="51" customFormat="1" ht="18.75">
      <c r="A8" s="56"/>
      <c r="B8" s="56" t="s">
        <v>8</v>
      </c>
      <c r="C8" s="56" t="s">
        <v>81</v>
      </c>
      <c r="D8" s="57">
        <v>1675000</v>
      </c>
      <c r="E8" s="57">
        <v>169112</v>
      </c>
      <c r="F8" s="57"/>
      <c r="G8" s="57">
        <v>63196</v>
      </c>
      <c r="H8" s="57">
        <f>SUM(E8:G8)</f>
        <v>232308</v>
      </c>
      <c r="J8" s="56" t="s">
        <v>42</v>
      </c>
      <c r="K8" s="56" t="s">
        <v>7</v>
      </c>
      <c r="L8" s="56" t="s">
        <v>81</v>
      </c>
      <c r="M8" s="57">
        <v>57000</v>
      </c>
      <c r="N8" s="57">
        <v>10500</v>
      </c>
      <c r="O8" s="57"/>
      <c r="P8" s="57"/>
      <c r="Q8" s="57"/>
      <c r="R8" s="57">
        <f t="shared" si="1"/>
        <v>10500</v>
      </c>
      <c r="T8" s="56"/>
      <c r="U8" s="56" t="s">
        <v>8</v>
      </c>
      <c r="V8" s="56" t="s">
        <v>81</v>
      </c>
      <c r="W8" s="57">
        <v>415000</v>
      </c>
      <c r="X8" s="57">
        <v>15000</v>
      </c>
      <c r="Y8" s="57"/>
      <c r="Z8" s="57">
        <f t="shared" si="0"/>
        <v>15000</v>
      </c>
      <c r="AB8" s="56"/>
      <c r="AC8" s="56" t="s">
        <v>8</v>
      </c>
      <c r="AD8" s="56"/>
      <c r="AE8" s="57"/>
      <c r="AF8" s="57"/>
      <c r="AG8" s="57"/>
      <c r="AH8" s="57"/>
      <c r="AI8" s="57"/>
      <c r="AJ8" s="57"/>
      <c r="AK8" s="57">
        <f t="shared" si="2"/>
        <v>0</v>
      </c>
    </row>
    <row r="9" spans="1:37" s="51" customFormat="1" ht="18.75">
      <c r="A9" s="56"/>
      <c r="B9" s="56" t="s">
        <v>9</v>
      </c>
      <c r="C9" s="56" t="s">
        <v>81</v>
      </c>
      <c r="D9" s="57">
        <v>777000</v>
      </c>
      <c r="E9" s="57">
        <v>79355</v>
      </c>
      <c r="F9" s="57"/>
      <c r="G9" s="57"/>
      <c r="H9" s="57">
        <f>SUM(E9:G9)</f>
        <v>79355</v>
      </c>
      <c r="J9" s="56"/>
      <c r="K9" s="56" t="s">
        <v>8</v>
      </c>
      <c r="L9" s="56" t="s">
        <v>81</v>
      </c>
      <c r="M9" s="57">
        <v>1088600</v>
      </c>
      <c r="N9" s="57">
        <v>62420</v>
      </c>
      <c r="O9" s="57">
        <v>198000</v>
      </c>
      <c r="P9" s="57"/>
      <c r="Q9" s="57"/>
      <c r="R9" s="57">
        <f t="shared" si="1"/>
        <v>260420</v>
      </c>
      <c r="T9" s="56"/>
      <c r="U9" s="56" t="s">
        <v>9</v>
      </c>
      <c r="V9" s="56" t="s">
        <v>81</v>
      </c>
      <c r="W9" s="57">
        <v>25000</v>
      </c>
      <c r="X9" s="57"/>
      <c r="Y9" s="57"/>
      <c r="Z9" s="57">
        <f t="shared" si="0"/>
        <v>0</v>
      </c>
      <c r="AB9" s="56"/>
      <c r="AC9" s="56" t="s">
        <v>9</v>
      </c>
      <c r="AD9" s="56"/>
      <c r="AE9" s="57"/>
      <c r="AF9" s="57"/>
      <c r="AG9" s="57"/>
      <c r="AH9" s="57"/>
      <c r="AI9" s="57"/>
      <c r="AJ9" s="57"/>
      <c r="AK9" s="57">
        <f t="shared" si="2"/>
        <v>0</v>
      </c>
    </row>
    <row r="10" spans="1:37" s="51" customFormat="1" ht="18.75">
      <c r="A10" s="56"/>
      <c r="B10" s="56" t="s">
        <v>10</v>
      </c>
      <c r="C10" s="56" t="s">
        <v>81</v>
      </c>
      <c r="D10" s="57">
        <v>235000</v>
      </c>
      <c r="E10" s="57">
        <v>29153.73</v>
      </c>
      <c r="F10" s="57"/>
      <c r="G10" s="57">
        <v>2247</v>
      </c>
      <c r="H10" s="57">
        <f>SUM(E10:G10)</f>
        <v>31400.73</v>
      </c>
      <c r="J10" s="56"/>
      <c r="K10" s="56" t="s">
        <v>9</v>
      </c>
      <c r="L10" s="56" t="s">
        <v>81</v>
      </c>
      <c r="M10" s="57">
        <v>1314000</v>
      </c>
      <c r="N10" s="57">
        <v>660</v>
      </c>
      <c r="O10" s="57"/>
      <c r="P10" s="57"/>
      <c r="Q10" s="57"/>
      <c r="R10" s="57">
        <f t="shared" si="1"/>
        <v>660</v>
      </c>
      <c r="T10" s="56"/>
      <c r="U10" s="56" t="s">
        <v>10</v>
      </c>
      <c r="V10" s="56"/>
      <c r="W10" s="57"/>
      <c r="X10" s="57"/>
      <c r="Y10" s="57"/>
      <c r="Z10" s="57">
        <f t="shared" si="0"/>
        <v>0</v>
      </c>
      <c r="AB10" s="56"/>
      <c r="AC10" s="56" t="s">
        <v>10</v>
      </c>
      <c r="AD10" s="56"/>
      <c r="AE10" s="57"/>
      <c r="AF10" s="57"/>
      <c r="AG10" s="57"/>
      <c r="AH10" s="57"/>
      <c r="AI10" s="57"/>
      <c r="AJ10" s="57"/>
      <c r="AK10" s="57">
        <f t="shared" si="2"/>
        <v>0</v>
      </c>
    </row>
    <row r="11" spans="1:37" s="51" customFormat="1" ht="18.75">
      <c r="A11" s="56" t="s">
        <v>43</v>
      </c>
      <c r="B11" s="56" t="s">
        <v>11</v>
      </c>
      <c r="C11" s="56" t="s">
        <v>81</v>
      </c>
      <c r="D11" s="57">
        <v>191900</v>
      </c>
      <c r="E11" s="57"/>
      <c r="F11" s="57"/>
      <c r="G11" s="57"/>
      <c r="H11" s="57">
        <f>SUM(E11:G11)</f>
        <v>0</v>
      </c>
      <c r="J11" s="56"/>
      <c r="K11" s="56" t="s">
        <v>10</v>
      </c>
      <c r="L11" s="56" t="s">
        <v>81</v>
      </c>
      <c r="M11" s="57">
        <v>15000</v>
      </c>
      <c r="N11" s="57">
        <v>2247</v>
      </c>
      <c r="O11" s="57"/>
      <c r="P11" s="57"/>
      <c r="Q11" s="57"/>
      <c r="R11" s="57">
        <f t="shared" si="1"/>
        <v>2247</v>
      </c>
      <c r="T11" s="56" t="s">
        <v>43</v>
      </c>
      <c r="U11" s="56" t="s">
        <v>11</v>
      </c>
      <c r="V11" s="56"/>
      <c r="W11" s="57"/>
      <c r="X11" s="57"/>
      <c r="Y11" s="57"/>
      <c r="Z11" s="57">
        <f t="shared" si="0"/>
        <v>0</v>
      </c>
      <c r="AB11" s="56" t="s">
        <v>43</v>
      </c>
      <c r="AC11" s="56" t="s">
        <v>11</v>
      </c>
      <c r="AD11" s="56"/>
      <c r="AE11" s="57"/>
      <c r="AF11" s="57"/>
      <c r="AG11" s="57"/>
      <c r="AH11" s="57"/>
      <c r="AI11" s="57"/>
      <c r="AJ11" s="57"/>
      <c r="AK11" s="57">
        <f t="shared" si="2"/>
        <v>0</v>
      </c>
    </row>
    <row r="12" spans="1:37" s="51" customFormat="1" ht="18.75">
      <c r="A12" s="56"/>
      <c r="B12" s="56" t="s">
        <v>12</v>
      </c>
      <c r="C12" s="56" t="s">
        <v>81</v>
      </c>
      <c r="D12" s="57">
        <v>250000</v>
      </c>
      <c r="E12" s="57"/>
      <c r="F12" s="57"/>
      <c r="G12" s="57"/>
      <c r="H12" s="57">
        <f>SUM(E12:G12)</f>
        <v>0</v>
      </c>
      <c r="J12" s="56" t="s">
        <v>43</v>
      </c>
      <c r="K12" s="56" t="s">
        <v>11</v>
      </c>
      <c r="L12" s="56" t="s">
        <v>81</v>
      </c>
      <c r="M12" s="57">
        <v>22900</v>
      </c>
      <c r="N12" s="57"/>
      <c r="O12" s="57"/>
      <c r="P12" s="57"/>
      <c r="Q12" s="57"/>
      <c r="R12" s="57">
        <f t="shared" si="1"/>
        <v>0</v>
      </c>
      <c r="T12" s="56"/>
      <c r="U12" s="56" t="s">
        <v>12</v>
      </c>
      <c r="V12" s="56"/>
      <c r="W12" s="57"/>
      <c r="X12" s="57"/>
      <c r="Y12" s="57"/>
      <c r="Z12" s="57">
        <f t="shared" si="0"/>
        <v>0</v>
      </c>
      <c r="AB12" s="56"/>
      <c r="AC12" s="56" t="s">
        <v>12</v>
      </c>
      <c r="AD12" s="56" t="s">
        <v>81</v>
      </c>
      <c r="AE12" s="57">
        <v>1692000</v>
      </c>
      <c r="AF12" s="57"/>
      <c r="AG12" s="57"/>
      <c r="AH12" s="57"/>
      <c r="AI12" s="57"/>
      <c r="AJ12" s="57"/>
      <c r="AK12" s="57">
        <f t="shared" si="2"/>
        <v>0</v>
      </c>
    </row>
    <row r="13" spans="1:37" s="51" customFormat="1" ht="18.75">
      <c r="A13" s="56" t="s">
        <v>44</v>
      </c>
      <c r="B13" s="56" t="s">
        <v>25</v>
      </c>
      <c r="C13" s="56"/>
      <c r="D13" s="57"/>
      <c r="E13" s="57"/>
      <c r="F13" s="57"/>
      <c r="G13" s="57"/>
      <c r="H13" s="57">
        <f>SUM(E13:G13)</f>
        <v>0</v>
      </c>
      <c r="J13" s="56"/>
      <c r="K13" s="56" t="s">
        <v>12</v>
      </c>
      <c r="L13" s="56"/>
      <c r="M13" s="57"/>
      <c r="N13" s="57"/>
      <c r="O13" s="57"/>
      <c r="P13" s="57"/>
      <c r="Q13" s="57"/>
      <c r="R13" s="57">
        <f t="shared" si="1"/>
        <v>0</v>
      </c>
      <c r="T13" s="56" t="s">
        <v>44</v>
      </c>
      <c r="U13" s="56" t="s">
        <v>25</v>
      </c>
      <c r="V13" s="56"/>
      <c r="W13" s="57"/>
      <c r="X13" s="57"/>
      <c r="Y13" s="57"/>
      <c r="Z13" s="57">
        <f t="shared" si="0"/>
        <v>0</v>
      </c>
      <c r="AB13" s="56" t="s">
        <v>44</v>
      </c>
      <c r="AC13" s="56" t="s">
        <v>25</v>
      </c>
      <c r="AD13" s="56"/>
      <c r="AE13" s="57"/>
      <c r="AF13" s="57"/>
      <c r="AG13" s="57"/>
      <c r="AH13" s="57"/>
      <c r="AI13" s="57"/>
      <c r="AJ13" s="57"/>
      <c r="AK13" s="57">
        <f t="shared" si="2"/>
        <v>0</v>
      </c>
    </row>
    <row r="14" spans="1:37" s="51" customFormat="1" ht="18.75">
      <c r="A14" s="56" t="s">
        <v>45</v>
      </c>
      <c r="B14" s="56" t="s">
        <v>13</v>
      </c>
      <c r="C14" s="56" t="s">
        <v>81</v>
      </c>
      <c r="D14" s="57">
        <v>30000</v>
      </c>
      <c r="E14" s="57"/>
      <c r="F14" s="57"/>
      <c r="G14" s="57"/>
      <c r="H14" s="57">
        <f>SUM(E14:G14)</f>
        <v>0</v>
      </c>
      <c r="J14" s="56" t="s">
        <v>44</v>
      </c>
      <c r="K14" s="56" t="s">
        <v>25</v>
      </c>
      <c r="L14" s="56"/>
      <c r="M14" s="57"/>
      <c r="N14" s="57"/>
      <c r="O14" s="57"/>
      <c r="P14" s="57"/>
      <c r="Q14" s="57"/>
      <c r="R14" s="57">
        <f t="shared" si="1"/>
        <v>0</v>
      </c>
      <c r="T14" s="56" t="s">
        <v>45</v>
      </c>
      <c r="U14" s="56" t="s">
        <v>13</v>
      </c>
      <c r="V14" s="56" t="s">
        <v>81</v>
      </c>
      <c r="W14" s="57">
        <v>125000</v>
      </c>
      <c r="X14" s="57"/>
      <c r="Y14" s="57"/>
      <c r="Z14" s="57">
        <f t="shared" si="0"/>
        <v>0</v>
      </c>
      <c r="AB14" s="56" t="s">
        <v>45</v>
      </c>
      <c r="AC14" s="56" t="s">
        <v>13</v>
      </c>
      <c r="AD14" s="56"/>
      <c r="AE14" s="57"/>
      <c r="AF14" s="57"/>
      <c r="AG14" s="57"/>
      <c r="AH14" s="57"/>
      <c r="AI14" s="57"/>
      <c r="AJ14" s="57"/>
      <c r="AK14" s="57">
        <f t="shared" si="2"/>
        <v>0</v>
      </c>
    </row>
    <row r="15" spans="1:37" s="51" customFormat="1" ht="18.75">
      <c r="A15" s="58" t="s">
        <v>17</v>
      </c>
      <c r="B15" s="59"/>
      <c r="C15" s="60"/>
      <c r="D15" s="57">
        <f>SUM(D5:D14)</f>
        <v>11359230</v>
      </c>
      <c r="E15" s="57">
        <f>SUM(E5:E14)</f>
        <v>1689861.73</v>
      </c>
      <c r="F15" s="57">
        <f>SUM(F5:F14)</f>
        <v>0</v>
      </c>
      <c r="G15" s="57">
        <f>SUM(G5:G14)</f>
        <v>235393</v>
      </c>
      <c r="H15" s="57">
        <f>SUM(H5:H14)</f>
        <v>1925254.73</v>
      </c>
      <c r="J15" s="56" t="s">
        <v>45</v>
      </c>
      <c r="K15" s="56" t="s">
        <v>13</v>
      </c>
      <c r="L15" s="56" t="s">
        <v>13</v>
      </c>
      <c r="M15" s="57">
        <v>2228000</v>
      </c>
      <c r="N15" s="57"/>
      <c r="O15" s="57">
        <v>556000</v>
      </c>
      <c r="P15" s="57"/>
      <c r="Q15" s="57"/>
      <c r="R15" s="57">
        <f t="shared" si="1"/>
        <v>556000</v>
      </c>
      <c r="T15" s="58" t="s">
        <v>17</v>
      </c>
      <c r="U15" s="59"/>
      <c r="V15" s="60"/>
      <c r="W15" s="57">
        <f>SUM(W5:W14)</f>
        <v>959640</v>
      </c>
      <c r="X15" s="57">
        <f>SUM(X5:X14)</f>
        <v>101910</v>
      </c>
      <c r="Y15" s="57">
        <f>SUM(Y5:Y14)</f>
        <v>0</v>
      </c>
      <c r="Z15" s="57">
        <f>SUM(Z5:Z14)</f>
        <v>101910</v>
      </c>
      <c r="AB15" s="58" t="s">
        <v>17</v>
      </c>
      <c r="AC15" s="59"/>
      <c r="AD15" s="60"/>
      <c r="AE15" s="57">
        <f>SUM(AE5:AE14)</f>
        <v>1692000</v>
      </c>
      <c r="AF15" s="57">
        <f aca="true" t="shared" si="3" ref="AF15:AK15">SUM(AF5:AF14)</f>
        <v>0</v>
      </c>
      <c r="AG15" s="57">
        <f t="shared" si="3"/>
        <v>0</v>
      </c>
      <c r="AH15" s="57">
        <f t="shared" si="3"/>
        <v>0</v>
      </c>
      <c r="AI15" s="57">
        <f t="shared" si="3"/>
        <v>0</v>
      </c>
      <c r="AJ15" s="57">
        <f t="shared" si="3"/>
        <v>0</v>
      </c>
      <c r="AK15" s="57">
        <f t="shared" si="3"/>
        <v>0</v>
      </c>
    </row>
    <row r="16" spans="1:28" ht="18.75">
      <c r="A16" s="2" t="s">
        <v>82</v>
      </c>
      <c r="J16" s="58" t="s">
        <v>17</v>
      </c>
      <c r="K16" s="59"/>
      <c r="L16" s="60"/>
      <c r="M16" s="57">
        <f aca="true" t="shared" si="4" ref="M16:R16">SUM(M5:M15)</f>
        <v>6072260</v>
      </c>
      <c r="N16" s="57">
        <f t="shared" si="4"/>
        <v>332072</v>
      </c>
      <c r="O16" s="57">
        <f t="shared" si="4"/>
        <v>754000</v>
      </c>
      <c r="P16" s="57">
        <f t="shared" si="4"/>
        <v>0</v>
      </c>
      <c r="Q16" s="57">
        <f t="shared" si="4"/>
        <v>0</v>
      </c>
      <c r="R16" s="57">
        <f t="shared" si="4"/>
        <v>1086072</v>
      </c>
      <c r="T16" s="2" t="s">
        <v>82</v>
      </c>
      <c r="AB16" s="2" t="s">
        <v>82</v>
      </c>
    </row>
    <row r="17" ht="18.75">
      <c r="J17" s="2" t="s">
        <v>82</v>
      </c>
    </row>
    <row r="20" spans="2:37" ht="18.75">
      <c r="B20" s="61" t="s">
        <v>83</v>
      </c>
      <c r="C20" s="61"/>
      <c r="E20" s="44" t="s">
        <v>84</v>
      </c>
      <c r="F20" s="44"/>
      <c r="G20" s="44" t="s">
        <v>84</v>
      </c>
      <c r="H20" s="44"/>
      <c r="K20" s="61" t="s">
        <v>46</v>
      </c>
      <c r="L20" s="61"/>
      <c r="M20" s="44" t="s">
        <v>84</v>
      </c>
      <c r="N20" s="44"/>
      <c r="O20" s="44"/>
      <c r="P20" s="44" t="s">
        <v>84</v>
      </c>
      <c r="Q20" s="44"/>
      <c r="T20" s="48" t="s">
        <v>46</v>
      </c>
      <c r="U20" s="48"/>
      <c r="W20" s="44" t="s">
        <v>84</v>
      </c>
      <c r="X20" s="44"/>
      <c r="Y20" s="44" t="s">
        <v>84</v>
      </c>
      <c r="Z20" s="44"/>
      <c r="AC20" s="48" t="s">
        <v>85</v>
      </c>
      <c r="AD20" s="48"/>
      <c r="AE20" s="48"/>
      <c r="AF20" s="44" t="s">
        <v>84</v>
      </c>
      <c r="AG20" s="44"/>
      <c r="AH20" s="44"/>
      <c r="AI20" s="44" t="s">
        <v>84</v>
      </c>
      <c r="AJ20" s="44"/>
      <c r="AK20" s="44"/>
    </row>
    <row r="21" spans="2:37" ht="18.75">
      <c r="B21" s="48" t="s">
        <v>30</v>
      </c>
      <c r="C21" s="48"/>
      <c r="E21" s="44" t="s">
        <v>31</v>
      </c>
      <c r="F21" s="44"/>
      <c r="G21" s="44" t="s">
        <v>50</v>
      </c>
      <c r="H21" s="44"/>
      <c r="K21" s="39" t="s">
        <v>86</v>
      </c>
      <c r="L21" s="38"/>
      <c r="M21" s="44" t="s">
        <v>31</v>
      </c>
      <c r="N21" s="44"/>
      <c r="O21" s="44"/>
      <c r="P21" s="44" t="s">
        <v>50</v>
      </c>
      <c r="Q21" s="44"/>
      <c r="T21" s="48" t="s">
        <v>30</v>
      </c>
      <c r="U21" s="48"/>
      <c r="W21" s="44" t="s">
        <v>31</v>
      </c>
      <c r="X21" s="44"/>
      <c r="Y21" s="44" t="s">
        <v>50</v>
      </c>
      <c r="Z21" s="44"/>
      <c r="AC21" s="62" t="s">
        <v>87</v>
      </c>
      <c r="AD21" s="62"/>
      <c r="AE21" s="62"/>
      <c r="AF21" s="44" t="s">
        <v>31</v>
      </c>
      <c r="AG21" s="44"/>
      <c r="AH21" s="44"/>
      <c r="AI21" s="44" t="s">
        <v>50</v>
      </c>
      <c r="AJ21" s="44"/>
      <c r="AK21" s="44"/>
    </row>
    <row r="22" spans="2:37" ht="18.75">
      <c r="B22" s="48" t="s">
        <v>88</v>
      </c>
      <c r="C22" s="48"/>
      <c r="E22" s="44" t="s">
        <v>29</v>
      </c>
      <c r="F22" s="44"/>
      <c r="G22" s="44" t="s">
        <v>49</v>
      </c>
      <c r="H22" s="44"/>
      <c r="K22" s="63" t="s">
        <v>89</v>
      </c>
      <c r="L22" s="38"/>
      <c r="M22" s="44" t="s">
        <v>29</v>
      </c>
      <c r="N22" s="44"/>
      <c r="O22" s="44"/>
      <c r="P22" s="44" t="s">
        <v>49</v>
      </c>
      <c r="Q22" s="44"/>
      <c r="T22" s="48" t="s">
        <v>88</v>
      </c>
      <c r="U22" s="48"/>
      <c r="W22" s="44" t="s">
        <v>29</v>
      </c>
      <c r="X22" s="44"/>
      <c r="Y22" s="44" t="s">
        <v>49</v>
      </c>
      <c r="Z22" s="44"/>
      <c r="AC22" s="62" t="s">
        <v>90</v>
      </c>
      <c r="AD22" s="62"/>
      <c r="AE22" s="62"/>
      <c r="AF22" s="44" t="s">
        <v>29</v>
      </c>
      <c r="AG22" s="44"/>
      <c r="AH22" s="44"/>
      <c r="AI22" s="44" t="s">
        <v>49</v>
      </c>
      <c r="AJ22" s="44"/>
      <c r="AK22" s="44"/>
    </row>
    <row r="23" spans="2:31" ht="18.75">
      <c r="B23" s="48" t="s">
        <v>91</v>
      </c>
      <c r="C23" s="48"/>
      <c r="K23" s="39" t="s">
        <v>92</v>
      </c>
      <c r="L23" s="38"/>
      <c r="T23" s="48" t="s">
        <v>91</v>
      </c>
      <c r="U23" s="48"/>
      <c r="AC23" s="62" t="s">
        <v>93</v>
      </c>
      <c r="AD23" s="62"/>
      <c r="AE23" s="62"/>
    </row>
    <row r="26" spans="1:26" ht="18.75">
      <c r="A26" s="50" t="s">
        <v>0</v>
      </c>
      <c r="B26" s="50"/>
      <c r="C26" s="50"/>
      <c r="D26" s="50"/>
      <c r="E26" s="50"/>
      <c r="F26" s="50"/>
      <c r="G26" s="50"/>
      <c r="H26" s="50"/>
      <c r="J26" s="50" t="s">
        <v>0</v>
      </c>
      <c r="K26" s="50"/>
      <c r="L26" s="50"/>
      <c r="M26" s="50"/>
      <c r="N26" s="50"/>
      <c r="O26" s="50"/>
      <c r="P26" s="50"/>
      <c r="Q26" s="50"/>
      <c r="T26" s="50" t="s">
        <v>0</v>
      </c>
      <c r="U26" s="50"/>
      <c r="V26" s="50"/>
      <c r="W26" s="50"/>
      <c r="X26" s="50"/>
      <c r="Y26" s="50"/>
      <c r="Z26" s="50"/>
    </row>
    <row r="27" spans="1:26" ht="18.75">
      <c r="A27" s="50" t="s">
        <v>94</v>
      </c>
      <c r="B27" s="50"/>
      <c r="C27" s="50"/>
      <c r="D27" s="50"/>
      <c r="E27" s="50"/>
      <c r="F27" s="50"/>
      <c r="G27" s="50"/>
      <c r="H27" s="50"/>
      <c r="J27" s="50" t="s">
        <v>95</v>
      </c>
      <c r="K27" s="50"/>
      <c r="L27" s="50"/>
      <c r="M27" s="50"/>
      <c r="N27" s="50"/>
      <c r="O27" s="50"/>
      <c r="P27" s="50"/>
      <c r="Q27" s="50"/>
      <c r="T27" s="50" t="s">
        <v>106</v>
      </c>
      <c r="U27" s="50"/>
      <c r="V27" s="50"/>
      <c r="W27" s="50"/>
      <c r="X27" s="50"/>
      <c r="Y27" s="50"/>
      <c r="Z27" s="50"/>
    </row>
    <row r="28" spans="1:26" ht="18.75">
      <c r="A28" s="52" t="s">
        <v>151</v>
      </c>
      <c r="B28" s="52"/>
      <c r="C28" s="52"/>
      <c r="D28" s="52"/>
      <c r="E28" s="52"/>
      <c r="F28" s="52"/>
      <c r="G28" s="52"/>
      <c r="H28" s="52"/>
      <c r="J28" s="52" t="s">
        <v>151</v>
      </c>
      <c r="K28" s="52"/>
      <c r="L28" s="52"/>
      <c r="M28" s="52"/>
      <c r="N28" s="52"/>
      <c r="O28" s="52"/>
      <c r="P28" s="52"/>
      <c r="Q28" s="52"/>
      <c r="T28" s="52" t="s">
        <v>154</v>
      </c>
      <c r="U28" s="52"/>
      <c r="V28" s="52"/>
      <c r="W28" s="52"/>
      <c r="X28" s="52"/>
      <c r="Y28" s="52"/>
      <c r="Z28" s="52"/>
    </row>
    <row r="29" spans="1:26" s="64" customFormat="1" ht="56.25">
      <c r="A29" s="53" t="s">
        <v>66</v>
      </c>
      <c r="B29" s="53" t="s">
        <v>67</v>
      </c>
      <c r="C29" s="53" t="s">
        <v>68</v>
      </c>
      <c r="D29" s="53" t="s">
        <v>1</v>
      </c>
      <c r="E29" s="55" t="s">
        <v>96</v>
      </c>
      <c r="F29" s="53" t="s">
        <v>97</v>
      </c>
      <c r="G29" s="55" t="s">
        <v>98</v>
      </c>
      <c r="H29" s="53" t="s">
        <v>17</v>
      </c>
      <c r="J29" s="53" t="s">
        <v>66</v>
      </c>
      <c r="K29" s="53" t="s">
        <v>67</v>
      </c>
      <c r="L29" s="53" t="s">
        <v>68</v>
      </c>
      <c r="M29" s="53" t="s">
        <v>1</v>
      </c>
      <c r="N29" s="55" t="s">
        <v>99</v>
      </c>
      <c r="O29" s="53" t="s">
        <v>37</v>
      </c>
      <c r="P29" s="55" t="s">
        <v>100</v>
      </c>
      <c r="Q29" s="55" t="s">
        <v>101</v>
      </c>
      <c r="R29" s="53" t="s">
        <v>17</v>
      </c>
      <c r="T29" s="53" t="s">
        <v>66</v>
      </c>
      <c r="U29" s="53" t="s">
        <v>67</v>
      </c>
      <c r="V29" s="53" t="s">
        <v>68</v>
      </c>
      <c r="W29" s="53" t="s">
        <v>1</v>
      </c>
      <c r="X29" s="55" t="s">
        <v>110</v>
      </c>
      <c r="Y29" s="55" t="s">
        <v>111</v>
      </c>
      <c r="Z29" s="53" t="s">
        <v>17</v>
      </c>
    </row>
    <row r="30" spans="1:26" ht="18.75">
      <c r="A30" s="56" t="s">
        <v>41</v>
      </c>
      <c r="B30" s="56" t="s">
        <v>5</v>
      </c>
      <c r="C30" s="56"/>
      <c r="D30" s="57"/>
      <c r="E30" s="57"/>
      <c r="F30" s="57"/>
      <c r="G30" s="57"/>
      <c r="H30" s="57">
        <f>SUM(E30:G30)</f>
        <v>0</v>
      </c>
      <c r="J30" s="56" t="s">
        <v>41</v>
      </c>
      <c r="K30" s="56" t="s">
        <v>5</v>
      </c>
      <c r="L30" s="56"/>
      <c r="M30" s="57"/>
      <c r="N30" s="57"/>
      <c r="O30" s="57"/>
      <c r="P30" s="57"/>
      <c r="Q30" s="57"/>
      <c r="R30" s="57">
        <f aca="true" t="shared" si="5" ref="R30:R39">SUM(N30:Q30)</f>
        <v>0</v>
      </c>
      <c r="T30" s="56" t="s">
        <v>41</v>
      </c>
      <c r="U30" s="56" t="s">
        <v>5</v>
      </c>
      <c r="V30" s="56"/>
      <c r="W30" s="57"/>
      <c r="X30" s="57"/>
      <c r="Y30" s="57"/>
      <c r="Z30" s="57">
        <f aca="true" t="shared" si="6" ref="Z30:Z39">SUM(X30:Y30)</f>
        <v>0</v>
      </c>
    </row>
    <row r="31" spans="1:26" ht="18.75">
      <c r="A31" s="56"/>
      <c r="B31" s="56" t="s">
        <v>6</v>
      </c>
      <c r="C31" s="56"/>
      <c r="D31" s="57"/>
      <c r="E31" s="57"/>
      <c r="F31" s="57"/>
      <c r="G31" s="57"/>
      <c r="H31" s="57">
        <f aca="true" t="shared" si="7" ref="H31:H39">SUM(E31:G31)</f>
        <v>0</v>
      </c>
      <c r="J31" s="56"/>
      <c r="K31" s="56" t="s">
        <v>6</v>
      </c>
      <c r="L31" s="56" t="s">
        <v>81</v>
      </c>
      <c r="M31" s="57">
        <v>270610</v>
      </c>
      <c r="N31" s="57"/>
      <c r="O31" s="57"/>
      <c r="P31" s="57"/>
      <c r="Q31" s="57"/>
      <c r="R31" s="57">
        <f t="shared" si="5"/>
        <v>0</v>
      </c>
      <c r="T31" s="56"/>
      <c r="U31" s="56" t="s">
        <v>6</v>
      </c>
      <c r="V31" s="56" t="s">
        <v>81</v>
      </c>
      <c r="W31" s="57">
        <v>898260</v>
      </c>
      <c r="X31" s="57">
        <v>139290</v>
      </c>
      <c r="Y31" s="57"/>
      <c r="Z31" s="57">
        <f t="shared" si="6"/>
        <v>139290</v>
      </c>
    </row>
    <row r="32" spans="1:26" ht="18.75">
      <c r="A32" s="56" t="s">
        <v>42</v>
      </c>
      <c r="B32" s="56" t="s">
        <v>7</v>
      </c>
      <c r="C32" s="56"/>
      <c r="D32" s="57"/>
      <c r="E32" s="57"/>
      <c r="F32" s="57"/>
      <c r="G32" s="57"/>
      <c r="H32" s="57">
        <f t="shared" si="7"/>
        <v>0</v>
      </c>
      <c r="J32" s="56" t="s">
        <v>42</v>
      </c>
      <c r="K32" s="56" t="s">
        <v>7</v>
      </c>
      <c r="L32" s="56"/>
      <c r="M32" s="57"/>
      <c r="N32" s="57"/>
      <c r="O32" s="57"/>
      <c r="P32" s="57"/>
      <c r="Q32" s="57"/>
      <c r="R32" s="57">
        <f t="shared" si="5"/>
        <v>0</v>
      </c>
      <c r="T32" s="56" t="s">
        <v>42</v>
      </c>
      <c r="U32" s="56" t="s">
        <v>7</v>
      </c>
      <c r="V32" s="56" t="s">
        <v>81</v>
      </c>
      <c r="W32" s="57">
        <v>120000</v>
      </c>
      <c r="X32" s="57"/>
      <c r="Y32" s="57"/>
      <c r="Z32" s="57">
        <f t="shared" si="6"/>
        <v>0</v>
      </c>
    </row>
    <row r="33" spans="1:26" ht="18.75">
      <c r="A33" s="56"/>
      <c r="B33" s="56" t="s">
        <v>8</v>
      </c>
      <c r="C33" s="56" t="s">
        <v>81</v>
      </c>
      <c r="D33" s="57">
        <v>345000</v>
      </c>
      <c r="E33" s="57"/>
      <c r="F33" s="57"/>
      <c r="G33" s="57"/>
      <c r="H33" s="57">
        <f t="shared" si="7"/>
        <v>0</v>
      </c>
      <c r="J33" s="56"/>
      <c r="K33" s="56" t="s">
        <v>8</v>
      </c>
      <c r="L33" s="56" t="s">
        <v>81</v>
      </c>
      <c r="M33" s="57">
        <v>209000</v>
      </c>
      <c r="N33" s="57">
        <v>300</v>
      </c>
      <c r="O33" s="57"/>
      <c r="P33" s="57"/>
      <c r="Q33" s="57"/>
      <c r="R33" s="57">
        <f t="shared" si="5"/>
        <v>300</v>
      </c>
      <c r="T33" s="56"/>
      <c r="U33" s="56" t="s">
        <v>8</v>
      </c>
      <c r="V33" s="56" t="s">
        <v>81</v>
      </c>
      <c r="W33" s="57">
        <v>60000</v>
      </c>
      <c r="X33" s="57"/>
      <c r="Y33" s="57"/>
      <c r="Z33" s="57">
        <f t="shared" si="6"/>
        <v>0</v>
      </c>
    </row>
    <row r="34" spans="1:26" ht="18.75">
      <c r="A34" s="56"/>
      <c r="B34" s="56" t="s">
        <v>9</v>
      </c>
      <c r="C34" s="56"/>
      <c r="D34" s="57"/>
      <c r="E34" s="57"/>
      <c r="F34" s="57"/>
      <c r="G34" s="57"/>
      <c r="H34" s="57">
        <f t="shared" si="7"/>
        <v>0</v>
      </c>
      <c r="J34" s="56"/>
      <c r="K34" s="56" t="s">
        <v>9</v>
      </c>
      <c r="L34" s="56" t="s">
        <v>81</v>
      </c>
      <c r="M34" s="57">
        <v>15000</v>
      </c>
      <c r="N34" s="57"/>
      <c r="O34" s="57"/>
      <c r="P34" s="57"/>
      <c r="Q34" s="57"/>
      <c r="R34" s="57">
        <f t="shared" si="5"/>
        <v>0</v>
      </c>
      <c r="T34" s="56"/>
      <c r="U34" s="56" t="s">
        <v>9</v>
      </c>
      <c r="V34" s="56" t="s">
        <v>81</v>
      </c>
      <c r="W34" s="57">
        <v>35000</v>
      </c>
      <c r="X34" s="57">
        <v>15750</v>
      </c>
      <c r="Y34" s="57"/>
      <c r="Z34" s="57">
        <f t="shared" si="6"/>
        <v>15750</v>
      </c>
    </row>
    <row r="35" spans="1:26" ht="18.75">
      <c r="A35" s="56"/>
      <c r="B35" s="56" t="s">
        <v>10</v>
      </c>
      <c r="C35" s="56"/>
      <c r="D35" s="57"/>
      <c r="E35" s="57"/>
      <c r="F35" s="57"/>
      <c r="G35" s="57"/>
      <c r="H35" s="57">
        <f t="shared" si="7"/>
        <v>0</v>
      </c>
      <c r="J35" s="56"/>
      <c r="K35" s="56" t="s">
        <v>10</v>
      </c>
      <c r="L35" s="56"/>
      <c r="M35" s="57"/>
      <c r="N35" s="57"/>
      <c r="O35" s="57"/>
      <c r="P35" s="57"/>
      <c r="Q35" s="57"/>
      <c r="R35" s="57">
        <f t="shared" si="5"/>
        <v>0</v>
      </c>
      <c r="T35" s="56"/>
      <c r="U35" s="56" t="s">
        <v>10</v>
      </c>
      <c r="V35" s="56"/>
      <c r="W35" s="57"/>
      <c r="X35" s="57"/>
      <c r="Y35" s="57"/>
      <c r="Z35" s="57">
        <f t="shared" si="6"/>
        <v>0</v>
      </c>
    </row>
    <row r="36" spans="1:26" ht="18.75">
      <c r="A36" s="56" t="s">
        <v>43</v>
      </c>
      <c r="B36" s="56" t="s">
        <v>11</v>
      </c>
      <c r="C36" s="56"/>
      <c r="D36" s="57"/>
      <c r="E36" s="57"/>
      <c r="F36" s="57"/>
      <c r="G36" s="57"/>
      <c r="H36" s="57">
        <f t="shared" si="7"/>
        <v>0</v>
      </c>
      <c r="J36" s="56" t="s">
        <v>43</v>
      </c>
      <c r="K36" s="56" t="s">
        <v>11</v>
      </c>
      <c r="L36" s="56"/>
      <c r="M36" s="57"/>
      <c r="N36" s="57"/>
      <c r="O36" s="57"/>
      <c r="P36" s="57"/>
      <c r="Q36" s="57"/>
      <c r="R36" s="57">
        <f t="shared" si="5"/>
        <v>0</v>
      </c>
      <c r="T36" s="56" t="s">
        <v>43</v>
      </c>
      <c r="U36" s="56" t="s">
        <v>11</v>
      </c>
      <c r="V36" s="56" t="s">
        <v>81</v>
      </c>
      <c r="W36" s="57"/>
      <c r="X36" s="57"/>
      <c r="Y36" s="57"/>
      <c r="Z36" s="57">
        <f t="shared" si="6"/>
        <v>0</v>
      </c>
    </row>
    <row r="37" spans="1:26" ht="18.75">
      <c r="A37" s="56"/>
      <c r="B37" s="56" t="s">
        <v>12</v>
      </c>
      <c r="C37" s="56"/>
      <c r="D37" s="57"/>
      <c r="E37" s="57"/>
      <c r="F37" s="57"/>
      <c r="G37" s="57"/>
      <c r="H37" s="57">
        <f t="shared" si="7"/>
        <v>0</v>
      </c>
      <c r="J37" s="56"/>
      <c r="K37" s="56" t="s">
        <v>12</v>
      </c>
      <c r="L37" s="56"/>
      <c r="M37" s="57"/>
      <c r="N37" s="57"/>
      <c r="O37" s="57"/>
      <c r="P37" s="57"/>
      <c r="Q37" s="57"/>
      <c r="R37" s="57">
        <f t="shared" si="5"/>
        <v>0</v>
      </c>
      <c r="T37" s="56"/>
      <c r="U37" s="56" t="s">
        <v>12</v>
      </c>
      <c r="V37" s="56"/>
      <c r="W37" s="57"/>
      <c r="X37" s="57"/>
      <c r="Y37" s="57"/>
      <c r="Z37" s="57">
        <f t="shared" si="6"/>
        <v>0</v>
      </c>
    </row>
    <row r="38" spans="1:26" ht="18.75">
      <c r="A38" s="56" t="s">
        <v>44</v>
      </c>
      <c r="B38" s="56" t="s">
        <v>25</v>
      </c>
      <c r="C38" s="56"/>
      <c r="D38" s="57"/>
      <c r="E38" s="57"/>
      <c r="F38" s="57"/>
      <c r="G38" s="57"/>
      <c r="H38" s="57">
        <f t="shared" si="7"/>
        <v>0</v>
      </c>
      <c r="J38" s="56" t="s">
        <v>44</v>
      </c>
      <c r="K38" s="56" t="s">
        <v>25</v>
      </c>
      <c r="L38" s="56"/>
      <c r="M38" s="57"/>
      <c r="N38" s="57"/>
      <c r="O38" s="57"/>
      <c r="P38" s="57"/>
      <c r="Q38" s="57"/>
      <c r="R38" s="57">
        <f t="shared" si="5"/>
        <v>0</v>
      </c>
      <c r="T38" s="56" t="s">
        <v>44</v>
      </c>
      <c r="U38" s="56" t="s">
        <v>25</v>
      </c>
      <c r="V38" s="56"/>
      <c r="W38" s="57"/>
      <c r="X38" s="57"/>
      <c r="Y38" s="57"/>
      <c r="Z38" s="57">
        <f t="shared" si="6"/>
        <v>0</v>
      </c>
    </row>
    <row r="39" spans="1:26" ht="18.75">
      <c r="A39" s="56" t="s">
        <v>45</v>
      </c>
      <c r="B39" s="56" t="s">
        <v>13</v>
      </c>
      <c r="C39" s="56"/>
      <c r="D39" s="57"/>
      <c r="E39" s="57"/>
      <c r="F39" s="57"/>
      <c r="G39" s="57"/>
      <c r="H39" s="57">
        <f t="shared" si="7"/>
        <v>0</v>
      </c>
      <c r="J39" s="56" t="s">
        <v>45</v>
      </c>
      <c r="K39" s="56" t="s">
        <v>13</v>
      </c>
      <c r="L39" s="56" t="s">
        <v>81</v>
      </c>
      <c r="M39" s="57">
        <v>20000</v>
      </c>
      <c r="N39" s="57"/>
      <c r="O39" s="57"/>
      <c r="P39" s="57"/>
      <c r="Q39" s="57"/>
      <c r="R39" s="57">
        <f t="shared" si="5"/>
        <v>0</v>
      </c>
      <c r="T39" s="56" t="s">
        <v>45</v>
      </c>
      <c r="U39" s="56" t="s">
        <v>13</v>
      </c>
      <c r="V39" s="56"/>
      <c r="W39" s="57"/>
      <c r="X39" s="57"/>
      <c r="Y39" s="57"/>
      <c r="Z39" s="57">
        <f t="shared" si="6"/>
        <v>0</v>
      </c>
    </row>
    <row r="40" spans="1:26" ht="18.75">
      <c r="A40" s="58" t="s">
        <v>17</v>
      </c>
      <c r="B40" s="59"/>
      <c r="C40" s="60"/>
      <c r="D40" s="57">
        <f>SUM(D30:D39)</f>
        <v>345000</v>
      </c>
      <c r="E40" s="57">
        <f>SUM(E30:E39)</f>
        <v>0</v>
      </c>
      <c r="F40" s="57">
        <f>SUM(F30:F39)</f>
        <v>0</v>
      </c>
      <c r="G40" s="57">
        <f>SUM(G30:G39)</f>
        <v>0</v>
      </c>
      <c r="H40" s="57">
        <f>SUM(H30:H39)</f>
        <v>0</v>
      </c>
      <c r="J40" s="58" t="s">
        <v>17</v>
      </c>
      <c r="K40" s="59"/>
      <c r="L40" s="60"/>
      <c r="M40" s="57">
        <f>SUM(M30:M39)</f>
        <v>514610</v>
      </c>
      <c r="N40" s="57">
        <f>SUM(N30:N39)</f>
        <v>300</v>
      </c>
      <c r="O40" s="57"/>
      <c r="P40" s="57">
        <f>SUM(P30:P39)</f>
        <v>0</v>
      </c>
      <c r="Q40" s="57">
        <f>SUM(Q30:Q39)</f>
        <v>0</v>
      </c>
      <c r="R40" s="57">
        <f>SUM(R30:R39)</f>
        <v>300</v>
      </c>
      <c r="T40" s="58" t="s">
        <v>17</v>
      </c>
      <c r="U40" s="59"/>
      <c r="V40" s="60"/>
      <c r="W40" s="57">
        <f>SUM(W30:W39)</f>
        <v>1113260</v>
      </c>
      <c r="X40" s="57">
        <f>SUM(X30:X39)</f>
        <v>155040</v>
      </c>
      <c r="Y40" s="57">
        <f>SUM(Y30:Y39)</f>
        <v>0</v>
      </c>
      <c r="Z40" s="57">
        <f>SUM(Z30:Z39)</f>
        <v>155040</v>
      </c>
    </row>
    <row r="41" spans="1:20" ht="18.75">
      <c r="A41" s="2" t="s">
        <v>82</v>
      </c>
      <c r="J41" s="2" t="s">
        <v>82</v>
      </c>
      <c r="T41" s="2" t="s">
        <v>82</v>
      </c>
    </row>
    <row r="44" spans="20:26" ht="18.75">
      <c r="T44" s="65" t="s">
        <v>103</v>
      </c>
      <c r="U44" s="65"/>
      <c r="W44" s="44" t="s">
        <v>84</v>
      </c>
      <c r="X44" s="44"/>
      <c r="Y44" s="44" t="s">
        <v>84</v>
      </c>
      <c r="Z44" s="44"/>
    </row>
    <row r="45" spans="2:26" ht="18.75">
      <c r="B45" s="61" t="s">
        <v>83</v>
      </c>
      <c r="C45" s="61"/>
      <c r="E45" s="44" t="s">
        <v>84</v>
      </c>
      <c r="F45" s="44"/>
      <c r="G45" s="44" t="s">
        <v>84</v>
      </c>
      <c r="H45" s="44"/>
      <c r="K45" s="61" t="s">
        <v>102</v>
      </c>
      <c r="L45" s="61"/>
      <c r="M45" s="44" t="s">
        <v>84</v>
      </c>
      <c r="N45" s="44"/>
      <c r="O45" s="44"/>
      <c r="P45" s="44" t="s">
        <v>84</v>
      </c>
      <c r="Q45" s="44"/>
      <c r="T45" s="65" t="s">
        <v>61</v>
      </c>
      <c r="U45" s="65"/>
      <c r="W45" s="44" t="s">
        <v>31</v>
      </c>
      <c r="X45" s="44"/>
      <c r="Y45" s="44" t="s">
        <v>50</v>
      </c>
      <c r="Z45" s="44"/>
    </row>
    <row r="46" spans="2:26" ht="18.75">
      <c r="B46" s="48" t="s">
        <v>30</v>
      </c>
      <c r="C46" s="48"/>
      <c r="E46" s="44" t="s">
        <v>31</v>
      </c>
      <c r="F46" s="44"/>
      <c r="G46" s="44" t="s">
        <v>50</v>
      </c>
      <c r="H46" s="44"/>
      <c r="K46" s="39" t="s">
        <v>86</v>
      </c>
      <c r="L46" s="39"/>
      <c r="M46" s="44" t="s">
        <v>31</v>
      </c>
      <c r="N46" s="44"/>
      <c r="O46" s="44"/>
      <c r="P46" s="44" t="s">
        <v>50</v>
      </c>
      <c r="Q46" s="44"/>
      <c r="T46" s="61" t="s">
        <v>88</v>
      </c>
      <c r="U46" s="63"/>
      <c r="W46" s="44" t="s">
        <v>29</v>
      </c>
      <c r="X46" s="44"/>
      <c r="Y46" s="44" t="s">
        <v>49</v>
      </c>
      <c r="Z46" s="44"/>
    </row>
    <row r="47" spans="2:21" ht="18.75">
      <c r="B47" s="48" t="s">
        <v>88</v>
      </c>
      <c r="C47" s="48"/>
      <c r="E47" s="44" t="s">
        <v>29</v>
      </c>
      <c r="F47" s="44"/>
      <c r="G47" s="44" t="s">
        <v>49</v>
      </c>
      <c r="H47" s="44"/>
      <c r="K47" s="63" t="s">
        <v>89</v>
      </c>
      <c r="L47" s="63"/>
      <c r="M47" s="44" t="s">
        <v>29</v>
      </c>
      <c r="N47" s="44"/>
      <c r="O47" s="44"/>
      <c r="P47" s="44" t="s">
        <v>49</v>
      </c>
      <c r="Q47" s="44"/>
      <c r="T47" s="39" t="s">
        <v>104</v>
      </c>
      <c r="U47" s="39"/>
    </row>
    <row r="48" spans="2:12" ht="18.75">
      <c r="B48" s="48" t="s">
        <v>91</v>
      </c>
      <c r="C48" s="48"/>
      <c r="K48" s="39" t="s">
        <v>92</v>
      </c>
      <c r="L48" s="39"/>
    </row>
    <row r="50" spans="10:26" ht="18.75">
      <c r="J50" s="50" t="s">
        <v>0</v>
      </c>
      <c r="K50" s="50"/>
      <c r="L50" s="50"/>
      <c r="M50" s="50"/>
      <c r="N50" s="50"/>
      <c r="O50" s="50"/>
      <c r="P50" s="50"/>
      <c r="Q50" s="50"/>
      <c r="R50" s="50"/>
      <c r="T50" s="50" t="s">
        <v>0</v>
      </c>
      <c r="U50" s="50"/>
      <c r="V50" s="50"/>
      <c r="W50" s="50"/>
      <c r="X50" s="50"/>
      <c r="Y50" s="50"/>
      <c r="Z50" s="50"/>
    </row>
    <row r="51" spans="10:26" ht="18.75">
      <c r="J51" s="50" t="s">
        <v>105</v>
      </c>
      <c r="K51" s="50"/>
      <c r="L51" s="50"/>
      <c r="M51" s="50"/>
      <c r="N51" s="50"/>
      <c r="O51" s="50"/>
      <c r="P51" s="50"/>
      <c r="Q51" s="50"/>
      <c r="R51" s="50"/>
      <c r="T51" s="50" t="s">
        <v>112</v>
      </c>
      <c r="U51" s="50"/>
      <c r="V51" s="50"/>
      <c r="W51" s="50"/>
      <c r="X51" s="50"/>
      <c r="Y51" s="50"/>
      <c r="Z51" s="50"/>
    </row>
    <row r="52" spans="10:26" ht="18.75">
      <c r="J52" s="52" t="s">
        <v>151</v>
      </c>
      <c r="K52" s="52"/>
      <c r="L52" s="52"/>
      <c r="M52" s="52"/>
      <c r="N52" s="52"/>
      <c r="O52" s="52"/>
      <c r="P52" s="52"/>
      <c r="Q52" s="52"/>
      <c r="R52" s="52"/>
      <c r="T52" s="52" t="s">
        <v>154</v>
      </c>
      <c r="U52" s="52"/>
      <c r="V52" s="52"/>
      <c r="W52" s="52"/>
      <c r="X52" s="52"/>
      <c r="Y52" s="52"/>
      <c r="Z52" s="52"/>
    </row>
    <row r="53" spans="1:26" s="64" customFormat="1" ht="75">
      <c r="A53" s="2"/>
      <c r="B53" s="2"/>
      <c r="C53" s="2"/>
      <c r="D53" s="2"/>
      <c r="E53" s="2"/>
      <c r="F53" s="2"/>
      <c r="G53" s="2"/>
      <c r="H53" s="2"/>
      <c r="J53" s="53" t="s">
        <v>66</v>
      </c>
      <c r="K53" s="53" t="s">
        <v>67</v>
      </c>
      <c r="L53" s="53" t="s">
        <v>68</v>
      </c>
      <c r="M53" s="53" t="s">
        <v>1</v>
      </c>
      <c r="N53" s="55" t="s">
        <v>107</v>
      </c>
      <c r="O53" s="55" t="s">
        <v>39</v>
      </c>
      <c r="P53" s="55" t="s">
        <v>108</v>
      </c>
      <c r="Q53" s="55" t="s">
        <v>109</v>
      </c>
      <c r="R53" s="53" t="s">
        <v>17</v>
      </c>
      <c r="T53" s="53" t="s">
        <v>66</v>
      </c>
      <c r="U53" s="53" t="s">
        <v>67</v>
      </c>
      <c r="V53" s="53" t="s">
        <v>68</v>
      </c>
      <c r="W53" s="53" t="s">
        <v>1</v>
      </c>
      <c r="X53" s="55" t="s">
        <v>40</v>
      </c>
      <c r="Y53" s="55" t="s">
        <v>113</v>
      </c>
      <c r="Z53" s="53" t="s">
        <v>17</v>
      </c>
    </row>
    <row r="54" spans="10:26" ht="18.75">
      <c r="J54" s="56" t="s">
        <v>41</v>
      </c>
      <c r="K54" s="56" t="s">
        <v>5</v>
      </c>
      <c r="L54" s="56"/>
      <c r="M54" s="57"/>
      <c r="N54" s="57"/>
      <c r="O54" s="57"/>
      <c r="P54" s="57"/>
      <c r="Q54" s="57"/>
      <c r="R54" s="57">
        <f>SUM(N54:Q54)</f>
        <v>0</v>
      </c>
      <c r="T54" s="56" t="s">
        <v>41</v>
      </c>
      <c r="U54" s="56" t="s">
        <v>5</v>
      </c>
      <c r="V54" s="56"/>
      <c r="W54" s="57"/>
      <c r="X54" s="57"/>
      <c r="Y54" s="57"/>
      <c r="Z54" s="57">
        <f aca="true" t="shared" si="8" ref="Z54:Z63">SUM(X54:Y54)</f>
        <v>0</v>
      </c>
    </row>
    <row r="55" spans="10:26" ht="18.75">
      <c r="J55" s="56"/>
      <c r="K55" s="56" t="s">
        <v>6</v>
      </c>
      <c r="L55" s="56"/>
      <c r="M55" s="57"/>
      <c r="N55" s="57"/>
      <c r="O55" s="57"/>
      <c r="P55" s="57"/>
      <c r="Q55" s="57"/>
      <c r="R55" s="57">
        <f aca="true" t="shared" si="9" ref="R55:R63">SUM(N55:Q55)</f>
        <v>0</v>
      </c>
      <c r="T55" s="56"/>
      <c r="U55" s="56" t="s">
        <v>6</v>
      </c>
      <c r="V55" s="56" t="s">
        <v>81</v>
      </c>
      <c r="W55" s="57">
        <v>270610</v>
      </c>
      <c r="X55" s="57"/>
      <c r="Y55" s="57"/>
      <c r="Z55" s="57">
        <f t="shared" si="8"/>
        <v>0</v>
      </c>
    </row>
    <row r="56" spans="10:26" ht="18.75">
      <c r="J56" s="56" t="s">
        <v>42</v>
      </c>
      <c r="K56" s="56" t="s">
        <v>7</v>
      </c>
      <c r="L56" s="56"/>
      <c r="M56" s="57"/>
      <c r="N56" s="57"/>
      <c r="O56" s="57"/>
      <c r="P56" s="57"/>
      <c r="Q56" s="57"/>
      <c r="R56" s="57">
        <f t="shared" si="9"/>
        <v>0</v>
      </c>
      <c r="T56" s="56" t="s">
        <v>42</v>
      </c>
      <c r="U56" s="56" t="s">
        <v>7</v>
      </c>
      <c r="V56" s="56"/>
      <c r="W56" s="57"/>
      <c r="X56" s="57"/>
      <c r="Y56" s="57"/>
      <c r="Z56" s="57">
        <f t="shared" si="8"/>
        <v>0</v>
      </c>
    </row>
    <row r="57" spans="10:26" ht="18.75">
      <c r="J57" s="56"/>
      <c r="K57" s="56" t="s">
        <v>8</v>
      </c>
      <c r="L57" s="56" t="s">
        <v>81</v>
      </c>
      <c r="M57" s="57">
        <v>500000</v>
      </c>
      <c r="N57" s="57"/>
      <c r="O57" s="57"/>
      <c r="P57" s="57"/>
      <c r="Q57" s="57"/>
      <c r="R57" s="57">
        <f t="shared" si="9"/>
        <v>0</v>
      </c>
      <c r="T57" s="56"/>
      <c r="U57" s="56" t="s">
        <v>8</v>
      </c>
      <c r="V57" s="56" t="s">
        <v>81</v>
      </c>
      <c r="W57" s="57">
        <v>40000</v>
      </c>
      <c r="X57" s="57"/>
      <c r="Y57" s="57"/>
      <c r="Z57" s="57">
        <f t="shared" si="8"/>
        <v>0</v>
      </c>
    </row>
    <row r="58" spans="10:26" ht="18.75">
      <c r="J58" s="56"/>
      <c r="K58" s="56" t="s">
        <v>9</v>
      </c>
      <c r="L58" s="56" t="s">
        <v>81</v>
      </c>
      <c r="M58" s="57">
        <v>100000</v>
      </c>
      <c r="N58" s="57"/>
      <c r="O58" s="57"/>
      <c r="P58" s="57"/>
      <c r="Q58" s="57"/>
      <c r="R58" s="57">
        <f t="shared" si="9"/>
        <v>0</v>
      </c>
      <c r="T58" s="56"/>
      <c r="U58" s="56" t="s">
        <v>9</v>
      </c>
      <c r="V58" s="56"/>
      <c r="W58" s="57"/>
      <c r="X58" s="57"/>
      <c r="Y58" s="57"/>
      <c r="Z58" s="57">
        <f t="shared" si="8"/>
        <v>0</v>
      </c>
    </row>
    <row r="59" spans="10:26" ht="18.75">
      <c r="J59" s="56"/>
      <c r="K59" s="56" t="s">
        <v>10</v>
      </c>
      <c r="L59" s="56"/>
      <c r="M59" s="57"/>
      <c r="N59" s="57"/>
      <c r="O59" s="57"/>
      <c r="P59" s="57"/>
      <c r="Q59" s="57"/>
      <c r="R59" s="57">
        <f t="shared" si="9"/>
        <v>0</v>
      </c>
      <c r="T59" s="56"/>
      <c r="U59" s="56" t="s">
        <v>10</v>
      </c>
      <c r="V59" s="56"/>
      <c r="W59" s="57"/>
      <c r="X59" s="57"/>
      <c r="Y59" s="57"/>
      <c r="Z59" s="57">
        <f t="shared" si="8"/>
        <v>0</v>
      </c>
    </row>
    <row r="60" spans="10:26" ht="18.75">
      <c r="J60" s="56" t="s">
        <v>43</v>
      </c>
      <c r="K60" s="56" t="s">
        <v>11</v>
      </c>
      <c r="L60" s="56"/>
      <c r="M60" s="57"/>
      <c r="N60" s="57"/>
      <c r="O60" s="57"/>
      <c r="P60" s="57"/>
      <c r="Q60" s="57"/>
      <c r="R60" s="57">
        <f t="shared" si="9"/>
        <v>0</v>
      </c>
      <c r="T60" s="56" t="s">
        <v>43</v>
      </c>
      <c r="U60" s="56" t="s">
        <v>11</v>
      </c>
      <c r="V60" s="56"/>
      <c r="W60" s="57"/>
      <c r="X60" s="57"/>
      <c r="Y60" s="57"/>
      <c r="Z60" s="57">
        <f t="shared" si="8"/>
        <v>0</v>
      </c>
    </row>
    <row r="61" spans="10:26" ht="18.75">
      <c r="J61" s="56"/>
      <c r="K61" s="56" t="s">
        <v>12</v>
      </c>
      <c r="L61" s="56"/>
      <c r="M61" s="57"/>
      <c r="N61" s="57"/>
      <c r="O61" s="57"/>
      <c r="P61" s="57"/>
      <c r="Q61" s="57"/>
      <c r="R61" s="57">
        <f t="shared" si="9"/>
        <v>0</v>
      </c>
      <c r="T61" s="56"/>
      <c r="U61" s="56" t="s">
        <v>12</v>
      </c>
      <c r="V61" s="56"/>
      <c r="W61" s="57"/>
      <c r="X61" s="57"/>
      <c r="Y61" s="57"/>
      <c r="Z61" s="57">
        <f t="shared" si="8"/>
        <v>0</v>
      </c>
    </row>
    <row r="62" spans="10:26" ht="18.75">
      <c r="J62" s="56" t="s">
        <v>44</v>
      </c>
      <c r="K62" s="56" t="s">
        <v>25</v>
      </c>
      <c r="L62" s="56"/>
      <c r="M62" s="57"/>
      <c r="N62" s="57"/>
      <c r="O62" s="57"/>
      <c r="P62" s="57"/>
      <c r="Q62" s="57"/>
      <c r="R62" s="57">
        <f t="shared" si="9"/>
        <v>0</v>
      </c>
      <c r="T62" s="56" t="s">
        <v>44</v>
      </c>
      <c r="U62" s="56" t="s">
        <v>25</v>
      </c>
      <c r="V62" s="56"/>
      <c r="W62" s="57"/>
      <c r="X62" s="57"/>
      <c r="Y62" s="57"/>
      <c r="Z62" s="57">
        <f t="shared" si="8"/>
        <v>0</v>
      </c>
    </row>
    <row r="63" spans="10:26" ht="18.75">
      <c r="J63" s="56" t="s">
        <v>45</v>
      </c>
      <c r="K63" s="56" t="s">
        <v>13</v>
      </c>
      <c r="L63" s="56"/>
      <c r="M63" s="57"/>
      <c r="N63" s="57"/>
      <c r="O63" s="57"/>
      <c r="P63" s="57"/>
      <c r="Q63" s="57"/>
      <c r="R63" s="57">
        <f t="shared" si="9"/>
        <v>0</v>
      </c>
      <c r="T63" s="56" t="s">
        <v>45</v>
      </c>
      <c r="U63" s="56" t="s">
        <v>13</v>
      </c>
      <c r="V63" s="56"/>
      <c r="W63" s="57"/>
      <c r="X63" s="57"/>
      <c r="Y63" s="57"/>
      <c r="Z63" s="57">
        <f t="shared" si="8"/>
        <v>0</v>
      </c>
    </row>
    <row r="64" spans="10:26" ht="18.75">
      <c r="J64" s="58" t="s">
        <v>17</v>
      </c>
      <c r="K64" s="59"/>
      <c r="L64" s="60"/>
      <c r="M64" s="57">
        <f>SUM(M54:M63)</f>
        <v>600000</v>
      </c>
      <c r="N64" s="57">
        <f>SUM(N54:N63)</f>
        <v>0</v>
      </c>
      <c r="O64" s="57"/>
      <c r="P64" s="57">
        <f>SUM(P54:P63)</f>
        <v>0</v>
      </c>
      <c r="Q64" s="57">
        <f>SUM(Q54:Q63)</f>
        <v>0</v>
      </c>
      <c r="R64" s="57">
        <f>SUM(R54:R63)</f>
        <v>0</v>
      </c>
      <c r="T64" s="58" t="s">
        <v>17</v>
      </c>
      <c r="U64" s="59"/>
      <c r="V64" s="60"/>
      <c r="W64" s="57">
        <f>SUM(W54:W63)</f>
        <v>310610</v>
      </c>
      <c r="X64" s="57">
        <f>SUM(X54:X63)</f>
        <v>0</v>
      </c>
      <c r="Y64" s="57">
        <f>SUM(Y54:Y63)</f>
        <v>0</v>
      </c>
      <c r="Z64" s="57">
        <f>SUM(Z54:Z63)</f>
        <v>0</v>
      </c>
    </row>
    <row r="65" spans="10:20" ht="18.75">
      <c r="J65" s="2" t="s">
        <v>82</v>
      </c>
      <c r="T65" s="2" t="s">
        <v>82</v>
      </c>
    </row>
    <row r="68" spans="11:26" ht="18.75">
      <c r="K68" s="61" t="s">
        <v>102</v>
      </c>
      <c r="L68" s="61"/>
      <c r="M68" s="44" t="s">
        <v>84</v>
      </c>
      <c r="N68" s="44"/>
      <c r="O68" s="44"/>
      <c r="P68" s="44" t="s">
        <v>84</v>
      </c>
      <c r="Q68" s="44"/>
      <c r="T68" s="65" t="s">
        <v>103</v>
      </c>
      <c r="U68" s="65"/>
      <c r="W68" s="44" t="s">
        <v>84</v>
      </c>
      <c r="X68" s="44"/>
      <c r="Y68" s="44" t="s">
        <v>84</v>
      </c>
      <c r="Z68" s="44"/>
    </row>
    <row r="69" spans="11:26" ht="18.75">
      <c r="K69" s="39" t="s">
        <v>86</v>
      </c>
      <c r="L69" s="39"/>
      <c r="M69" s="44" t="s">
        <v>31</v>
      </c>
      <c r="N69" s="44"/>
      <c r="O69" s="44"/>
      <c r="P69" s="44" t="s">
        <v>50</v>
      </c>
      <c r="Q69" s="44"/>
      <c r="T69" s="65" t="s">
        <v>61</v>
      </c>
      <c r="U69" s="65"/>
      <c r="W69" s="44" t="s">
        <v>31</v>
      </c>
      <c r="X69" s="44"/>
      <c r="Y69" s="44" t="s">
        <v>50</v>
      </c>
      <c r="Z69" s="44"/>
    </row>
    <row r="70" spans="11:26" ht="18.75">
      <c r="K70" s="63" t="s">
        <v>89</v>
      </c>
      <c r="L70" s="63"/>
      <c r="M70" s="44" t="s">
        <v>29</v>
      </c>
      <c r="N70" s="44"/>
      <c r="O70" s="44"/>
      <c r="P70" s="44" t="s">
        <v>49</v>
      </c>
      <c r="Q70" s="44"/>
      <c r="T70" s="61" t="s">
        <v>88</v>
      </c>
      <c r="U70" s="63"/>
      <c r="W70" s="44" t="s">
        <v>29</v>
      </c>
      <c r="X70" s="44"/>
      <c r="Y70" s="44" t="s">
        <v>49</v>
      </c>
      <c r="Z70" s="44"/>
    </row>
    <row r="71" spans="11:21" ht="18.75">
      <c r="K71" s="39" t="s">
        <v>92</v>
      </c>
      <c r="L71" s="39"/>
      <c r="T71" s="39" t="s">
        <v>104</v>
      </c>
      <c r="U71" s="39"/>
    </row>
  </sheetData>
  <sheetProtection/>
  <mergeCells count="108">
    <mergeCell ref="W70:X70"/>
    <mergeCell ref="Y70:Z70"/>
    <mergeCell ref="T64:V64"/>
    <mergeCell ref="T68:U68"/>
    <mergeCell ref="W68:X68"/>
    <mergeCell ref="Y68:Z68"/>
    <mergeCell ref="T69:U69"/>
    <mergeCell ref="W69:X69"/>
    <mergeCell ref="Y69:Z69"/>
    <mergeCell ref="M70:O70"/>
    <mergeCell ref="P70:Q70"/>
    <mergeCell ref="T50:Z50"/>
    <mergeCell ref="T51:Z51"/>
    <mergeCell ref="T52:Z52"/>
    <mergeCell ref="T45:U45"/>
    <mergeCell ref="W45:X45"/>
    <mergeCell ref="Y45:Z45"/>
    <mergeCell ref="M69:O69"/>
    <mergeCell ref="P69:Q69"/>
    <mergeCell ref="W46:X46"/>
    <mergeCell ref="Y46:Z46"/>
    <mergeCell ref="T44:U44"/>
    <mergeCell ref="W44:X44"/>
    <mergeCell ref="Y44:Z44"/>
    <mergeCell ref="M68:O68"/>
    <mergeCell ref="P68:Q68"/>
    <mergeCell ref="J52:R52"/>
    <mergeCell ref="T28:Z28"/>
    <mergeCell ref="J64:L64"/>
    <mergeCell ref="T40:V40"/>
    <mergeCell ref="B48:C48"/>
    <mergeCell ref="J50:R50"/>
    <mergeCell ref="T26:Z26"/>
    <mergeCell ref="J51:R51"/>
    <mergeCell ref="T27:Z27"/>
    <mergeCell ref="B47:C47"/>
    <mergeCell ref="E47:F47"/>
    <mergeCell ref="G47:H47"/>
    <mergeCell ref="M47:O47"/>
    <mergeCell ref="P47:Q47"/>
    <mergeCell ref="B46:C46"/>
    <mergeCell ref="E46:F46"/>
    <mergeCell ref="G46:H46"/>
    <mergeCell ref="M46:O46"/>
    <mergeCell ref="P46:Q46"/>
    <mergeCell ref="E45:F45"/>
    <mergeCell ref="G45:H45"/>
    <mergeCell ref="M45:O45"/>
    <mergeCell ref="P45:Q45"/>
    <mergeCell ref="A28:H28"/>
    <mergeCell ref="J28:Q28"/>
    <mergeCell ref="A40:C40"/>
    <mergeCell ref="J40:L40"/>
    <mergeCell ref="A26:H26"/>
    <mergeCell ref="J26:Q26"/>
    <mergeCell ref="A27:H27"/>
    <mergeCell ref="J27:Q27"/>
    <mergeCell ref="W22:X22"/>
    <mergeCell ref="Y22:Z22"/>
    <mergeCell ref="AC22:AE22"/>
    <mergeCell ref="AF22:AH22"/>
    <mergeCell ref="AI22:AK22"/>
    <mergeCell ref="B23:C23"/>
    <mergeCell ref="T23:U23"/>
    <mergeCell ref="AC23:AE23"/>
    <mergeCell ref="B22:C22"/>
    <mergeCell ref="E22:F22"/>
    <mergeCell ref="G22:H22"/>
    <mergeCell ref="M22:O22"/>
    <mergeCell ref="P22:Q22"/>
    <mergeCell ref="T22:U22"/>
    <mergeCell ref="T21:U21"/>
    <mergeCell ref="W21:X21"/>
    <mergeCell ref="Y21:Z21"/>
    <mergeCell ref="AC21:AE21"/>
    <mergeCell ref="AF21:AH21"/>
    <mergeCell ref="AI21:AK21"/>
    <mergeCell ref="W20:X20"/>
    <mergeCell ref="Y20:Z20"/>
    <mergeCell ref="AC20:AE20"/>
    <mergeCell ref="AF20:AH20"/>
    <mergeCell ref="AI20:AK20"/>
    <mergeCell ref="B21:C21"/>
    <mergeCell ref="E21:F21"/>
    <mergeCell ref="G21:H21"/>
    <mergeCell ref="M21:O21"/>
    <mergeCell ref="P21:Q21"/>
    <mergeCell ref="J16:L16"/>
    <mergeCell ref="E20:F20"/>
    <mergeCell ref="G20:H20"/>
    <mergeCell ref="M20:O20"/>
    <mergeCell ref="P20:Q20"/>
    <mergeCell ref="T20:U20"/>
    <mergeCell ref="J3:R3"/>
    <mergeCell ref="T3:Z3"/>
    <mergeCell ref="AB3:AK3"/>
    <mergeCell ref="A15:C15"/>
    <mergeCell ref="T15:V15"/>
    <mergeCell ref="AB15:AD15"/>
    <mergeCell ref="A1:H1"/>
    <mergeCell ref="J1:R1"/>
    <mergeCell ref="T1:Z1"/>
    <mergeCell ref="AB1:AK1"/>
    <mergeCell ref="A2:H2"/>
    <mergeCell ref="J2:R2"/>
    <mergeCell ref="T2:Z2"/>
    <mergeCell ref="AB2:AK2"/>
    <mergeCell ref="A3:H3"/>
  </mergeCells>
  <printOptions/>
  <pageMargins left="0.31496062992125984" right="0.1968503937007874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="112" zoomScaleNormal="112" zoomScalePageLayoutView="0" workbookViewId="0" topLeftCell="A1">
      <selection activeCell="E6" sqref="E6"/>
    </sheetView>
  </sheetViews>
  <sheetFormatPr defaultColWidth="9.140625" defaultRowHeight="15"/>
  <cols>
    <col min="1" max="2" width="20.7109375" style="8" customWidth="1"/>
    <col min="3" max="3" width="28.28125" style="8" customWidth="1"/>
    <col min="4" max="4" width="14.28125" style="8" customWidth="1"/>
    <col min="5" max="5" width="18.421875" style="8" customWidth="1"/>
    <col min="6" max="6" width="19.57421875" style="8" customWidth="1"/>
    <col min="7" max="16384" width="9.00390625" style="8" customWidth="1"/>
  </cols>
  <sheetData>
    <row r="1" spans="1:6" ht="18.75">
      <c r="A1" s="50" t="s">
        <v>0</v>
      </c>
      <c r="B1" s="50"/>
      <c r="C1" s="50"/>
      <c r="D1" s="50"/>
      <c r="E1" s="50"/>
      <c r="F1" s="50"/>
    </row>
    <row r="2" spans="1:6" ht="18.75">
      <c r="A2" s="50" t="s">
        <v>153</v>
      </c>
      <c r="B2" s="50"/>
      <c r="C2" s="50"/>
      <c r="D2" s="50"/>
      <c r="E2" s="50"/>
      <c r="F2" s="50"/>
    </row>
    <row r="3" spans="1:6" ht="18.75">
      <c r="A3" s="50" t="s">
        <v>152</v>
      </c>
      <c r="B3" s="50"/>
      <c r="C3" s="50"/>
      <c r="D3" s="50"/>
      <c r="E3" s="50"/>
      <c r="F3" s="50"/>
    </row>
    <row r="4" spans="1:6" ht="18.75">
      <c r="A4" s="81" t="s">
        <v>66</v>
      </c>
      <c r="B4" s="81" t="s">
        <v>67</v>
      </c>
      <c r="C4" s="81" t="s">
        <v>68</v>
      </c>
      <c r="D4" s="81" t="s">
        <v>1</v>
      </c>
      <c r="E4" s="81" t="s">
        <v>16</v>
      </c>
      <c r="F4" s="81" t="s">
        <v>17</v>
      </c>
    </row>
    <row r="5" spans="1:6" ht="18.75">
      <c r="A5" s="56" t="s">
        <v>16</v>
      </c>
      <c r="B5" s="56" t="s">
        <v>16</v>
      </c>
      <c r="C5" s="56" t="s">
        <v>81</v>
      </c>
      <c r="D5" s="57">
        <v>938990</v>
      </c>
      <c r="E5" s="57">
        <v>153258</v>
      </c>
      <c r="F5" s="57">
        <f>SUM(E5)</f>
        <v>153258</v>
      </c>
    </row>
    <row r="6" spans="1:6" ht="18.75">
      <c r="A6" s="56"/>
      <c r="B6" s="56"/>
      <c r="C6" s="56" t="s">
        <v>13</v>
      </c>
      <c r="D6" s="57">
        <v>8594400</v>
      </c>
      <c r="E6" s="57">
        <v>2034500</v>
      </c>
      <c r="F6" s="57">
        <f>SUM(E6)</f>
        <v>2034500</v>
      </c>
    </row>
    <row r="7" spans="1:6" ht="18.75">
      <c r="A7" s="56"/>
      <c r="B7" s="56"/>
      <c r="C7" s="56"/>
      <c r="D7" s="57"/>
      <c r="E7" s="57"/>
      <c r="F7" s="57"/>
    </row>
    <row r="8" spans="1:6" ht="18.75">
      <c r="A8" s="56"/>
      <c r="B8" s="56"/>
      <c r="C8" s="56"/>
      <c r="D8" s="57"/>
      <c r="E8" s="57"/>
      <c r="F8" s="57"/>
    </row>
    <row r="9" spans="1:6" ht="18.75">
      <c r="A9" s="56"/>
      <c r="B9" s="56"/>
      <c r="C9" s="56"/>
      <c r="D9" s="57"/>
      <c r="E9" s="57"/>
      <c r="F9" s="57"/>
    </row>
    <row r="10" spans="1:6" ht="18.75">
      <c r="A10" s="56"/>
      <c r="B10" s="56"/>
      <c r="C10" s="56"/>
      <c r="D10" s="57"/>
      <c r="E10" s="57"/>
      <c r="F10" s="57"/>
    </row>
    <row r="11" spans="1:6" ht="18.75">
      <c r="A11" s="56"/>
      <c r="B11" s="56"/>
      <c r="C11" s="56"/>
      <c r="D11" s="57"/>
      <c r="E11" s="57"/>
      <c r="F11" s="57"/>
    </row>
    <row r="12" spans="1:6" ht="18.75">
      <c r="A12" s="56"/>
      <c r="B12" s="56"/>
      <c r="C12" s="56"/>
      <c r="D12" s="57"/>
      <c r="E12" s="57"/>
      <c r="F12" s="57"/>
    </row>
    <row r="13" spans="1:6" ht="18.75">
      <c r="A13" s="56"/>
      <c r="B13" s="56"/>
      <c r="C13" s="56"/>
      <c r="D13" s="57"/>
      <c r="E13" s="57"/>
      <c r="F13" s="57"/>
    </row>
    <row r="14" spans="1:6" ht="18.75">
      <c r="A14" s="56"/>
      <c r="B14" s="56"/>
      <c r="C14" s="56"/>
      <c r="D14" s="57"/>
      <c r="E14" s="57"/>
      <c r="F14" s="57"/>
    </row>
    <row r="15" spans="1:6" ht="18.75">
      <c r="A15" s="56"/>
      <c r="B15" s="56"/>
      <c r="C15" s="56"/>
      <c r="D15" s="57"/>
      <c r="E15" s="57"/>
      <c r="F15" s="57"/>
    </row>
    <row r="16" spans="1:6" ht="18.75">
      <c r="A16" s="56"/>
      <c r="B16" s="56"/>
      <c r="C16" s="56"/>
      <c r="D16" s="57"/>
      <c r="E16" s="57"/>
      <c r="F16" s="57"/>
    </row>
    <row r="17" spans="1:6" ht="18.75">
      <c r="A17" s="56"/>
      <c r="B17" s="56"/>
      <c r="C17" s="56"/>
      <c r="D17" s="57"/>
      <c r="E17" s="57"/>
      <c r="F17" s="57"/>
    </row>
    <row r="18" spans="1:6" ht="18.75">
      <c r="A18" s="56"/>
      <c r="B18" s="56"/>
      <c r="C18" s="56"/>
      <c r="D18" s="57"/>
      <c r="E18" s="57"/>
      <c r="F18" s="57"/>
    </row>
    <row r="19" spans="1:6" ht="18.75">
      <c r="A19" s="58" t="s">
        <v>17</v>
      </c>
      <c r="B19" s="59"/>
      <c r="C19" s="60"/>
      <c r="D19" s="57">
        <f>SUM(D5:D18)</f>
        <v>9533390</v>
      </c>
      <c r="E19" s="57">
        <f>SUM(E5:E18)</f>
        <v>2187758</v>
      </c>
      <c r="F19" s="57">
        <f>SUM(F5:F18)</f>
        <v>2187758</v>
      </c>
    </row>
    <row r="20" spans="1:6" ht="18.75">
      <c r="A20" s="2" t="s">
        <v>82</v>
      </c>
      <c r="B20" s="51"/>
      <c r="C20" s="51"/>
      <c r="D20" s="51"/>
      <c r="E20" s="51"/>
      <c r="F20" s="51"/>
    </row>
    <row r="21" spans="1:6" ht="18.75">
      <c r="A21" s="51"/>
      <c r="B21" s="51"/>
      <c r="C21" s="51"/>
      <c r="D21" s="51"/>
      <c r="E21" s="51"/>
      <c r="F21" s="51"/>
    </row>
    <row r="22" spans="1:6" ht="18.75">
      <c r="A22" s="61" t="s">
        <v>46</v>
      </c>
      <c r="B22" s="61"/>
      <c r="C22" s="44" t="s">
        <v>84</v>
      </c>
      <c r="D22" s="44"/>
      <c r="E22" s="44" t="s">
        <v>84</v>
      </c>
      <c r="F22" s="44"/>
    </row>
    <row r="23" spans="1:6" ht="18.75">
      <c r="A23" s="63" t="s">
        <v>61</v>
      </c>
      <c r="B23" s="40"/>
      <c r="C23" s="44" t="s">
        <v>31</v>
      </c>
      <c r="D23" s="44"/>
      <c r="E23" s="44" t="s">
        <v>50</v>
      </c>
      <c r="F23" s="44"/>
    </row>
    <row r="24" spans="1:6" ht="18.75">
      <c r="A24" s="63" t="s">
        <v>88</v>
      </c>
      <c r="B24" s="40"/>
      <c r="C24" s="44" t="s">
        <v>29</v>
      </c>
      <c r="D24" s="44"/>
      <c r="E24" s="44" t="s">
        <v>49</v>
      </c>
      <c r="F24" s="44"/>
    </row>
    <row r="25" spans="1:6" ht="18.75">
      <c r="A25" s="63" t="s">
        <v>139</v>
      </c>
      <c r="B25" s="40"/>
      <c r="C25" s="51"/>
      <c r="D25" s="2"/>
      <c r="E25" s="2"/>
      <c r="F25" s="2"/>
    </row>
  </sheetData>
  <sheetProtection/>
  <mergeCells count="10">
    <mergeCell ref="E23:F23"/>
    <mergeCell ref="C24:D24"/>
    <mergeCell ref="E24:F24"/>
    <mergeCell ref="A1:F1"/>
    <mergeCell ref="A2:F2"/>
    <mergeCell ref="A3:F3"/>
    <mergeCell ref="A19:C19"/>
    <mergeCell ref="C22:D22"/>
    <mergeCell ref="E22:F22"/>
    <mergeCell ref="C23:D23"/>
  </mergeCells>
  <printOptions/>
  <pageMargins left="0.43" right="0.15748031496062992" top="0.56" bottom="0.11" header="0.12" footer="0.1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="84" zoomScaleNormal="84" zoomScalePageLayoutView="0" workbookViewId="0" topLeftCell="A1">
      <selection activeCell="I13" sqref="I13"/>
    </sheetView>
  </sheetViews>
  <sheetFormatPr defaultColWidth="9.140625" defaultRowHeight="15"/>
  <cols>
    <col min="1" max="1" width="4.57421875" style="5" customWidth="1"/>
    <col min="2" max="2" width="3.57421875" style="5" customWidth="1"/>
    <col min="3" max="3" width="4.8515625" style="5" customWidth="1"/>
    <col min="4" max="4" width="5.57421875" style="5" customWidth="1"/>
    <col min="5" max="5" width="32.00390625" style="5" customWidth="1"/>
    <col min="6" max="6" width="13.57421875" style="5" customWidth="1"/>
    <col min="7" max="7" width="16.8515625" style="5" customWidth="1"/>
    <col min="8" max="16384" width="9.00390625" style="5" customWidth="1"/>
  </cols>
  <sheetData>
    <row r="1" spans="1:7" ht="21">
      <c r="A1" s="49" t="s">
        <v>0</v>
      </c>
      <c r="B1" s="49"/>
      <c r="C1" s="49"/>
      <c r="D1" s="49"/>
      <c r="E1" s="49"/>
      <c r="F1" s="49"/>
      <c r="G1" s="49"/>
    </row>
    <row r="2" spans="1:7" ht="21">
      <c r="A2" s="66" t="s">
        <v>114</v>
      </c>
      <c r="B2" s="66"/>
      <c r="C2" s="66"/>
      <c r="D2" s="66"/>
      <c r="E2" s="66"/>
      <c r="F2" s="66"/>
      <c r="G2" s="66"/>
    </row>
    <row r="3" spans="1:7" ht="21">
      <c r="A3" s="67"/>
      <c r="B3" s="67"/>
      <c r="C3" s="68"/>
      <c r="D3" s="67"/>
      <c r="E3" s="67"/>
      <c r="F3" s="67"/>
      <c r="G3" s="69"/>
    </row>
    <row r="4" spans="1:7" ht="21">
      <c r="A4" s="67"/>
      <c r="B4" s="68"/>
      <c r="C4" s="68"/>
      <c r="D4" s="67"/>
      <c r="E4" s="67" t="s">
        <v>8</v>
      </c>
      <c r="F4" s="67"/>
      <c r="G4" s="69"/>
    </row>
    <row r="5" spans="1:7" ht="21">
      <c r="A5" s="67"/>
      <c r="B5" s="68"/>
      <c r="C5" s="67"/>
      <c r="D5" s="70" t="s">
        <v>115</v>
      </c>
      <c r="E5" s="71" t="s">
        <v>116</v>
      </c>
      <c r="F5" s="71"/>
      <c r="G5" s="69">
        <v>2397678.5</v>
      </c>
    </row>
    <row r="6" spans="1:7" ht="21">
      <c r="A6" s="67"/>
      <c r="B6" s="68"/>
      <c r="C6" s="67"/>
      <c r="D6" s="70" t="s">
        <v>115</v>
      </c>
      <c r="E6" s="71" t="s">
        <v>117</v>
      </c>
      <c r="F6" s="71"/>
      <c r="G6" s="72">
        <v>30000</v>
      </c>
    </row>
    <row r="7" spans="1:7" ht="21.75" thickBot="1">
      <c r="A7" s="67"/>
      <c r="B7" s="67"/>
      <c r="C7" s="67"/>
      <c r="D7" s="67"/>
      <c r="E7" s="70" t="s">
        <v>17</v>
      </c>
      <c r="F7" s="71"/>
      <c r="G7" s="73">
        <f>SUM(G5:G6)</f>
        <v>2427678.5</v>
      </c>
    </row>
    <row r="8" spans="1:7" ht="21.75" thickTop="1">
      <c r="A8" s="67"/>
      <c r="B8" s="67"/>
      <c r="C8" s="67"/>
      <c r="D8" s="67"/>
      <c r="E8" s="67"/>
      <c r="F8" s="67"/>
      <c r="G8" s="69"/>
    </row>
    <row r="9" spans="1:7" ht="21">
      <c r="A9" s="67"/>
      <c r="B9" s="68"/>
      <c r="C9" s="68"/>
      <c r="D9" s="67"/>
      <c r="E9" s="67" t="s">
        <v>12</v>
      </c>
      <c r="F9" s="67"/>
      <c r="G9" s="69"/>
    </row>
    <row r="10" spans="1:7" ht="21">
      <c r="A10" s="67"/>
      <c r="B10" s="68"/>
      <c r="C10" s="67"/>
      <c r="D10" s="70" t="s">
        <v>115</v>
      </c>
      <c r="E10" s="71" t="s">
        <v>116</v>
      </c>
      <c r="F10" s="71"/>
      <c r="G10" s="69">
        <v>1094000</v>
      </c>
    </row>
    <row r="11" spans="1:7" ht="21">
      <c r="A11" s="67"/>
      <c r="B11" s="68"/>
      <c r="C11" s="67"/>
      <c r="D11" s="70" t="s">
        <v>115</v>
      </c>
      <c r="E11" s="71" t="s">
        <v>117</v>
      </c>
      <c r="F11" s="71"/>
      <c r="G11" s="72">
        <v>2268367</v>
      </c>
    </row>
    <row r="12" spans="1:7" ht="21.75" thickBot="1">
      <c r="A12" s="67"/>
      <c r="B12" s="67"/>
      <c r="C12" s="67"/>
      <c r="D12" s="67"/>
      <c r="E12" s="70" t="s">
        <v>17</v>
      </c>
      <c r="F12" s="71"/>
      <c r="G12" s="73">
        <f>SUM(G10:G11)</f>
        <v>3362367</v>
      </c>
    </row>
    <row r="13" spans="1:7" ht="21.75" thickTop="1">
      <c r="A13" s="67"/>
      <c r="B13" s="67"/>
      <c r="C13" s="67"/>
      <c r="D13" s="67"/>
      <c r="E13" s="67"/>
      <c r="F13" s="67"/>
      <c r="G13" s="69"/>
    </row>
    <row r="14" spans="1:7" ht="24">
      <c r="A14" s="1"/>
      <c r="B14" s="1"/>
      <c r="C14" s="1"/>
      <c r="D14" s="1"/>
      <c r="E14" s="1"/>
      <c r="F14" s="1"/>
      <c r="G14" s="1"/>
    </row>
    <row r="15" spans="1:7" ht="24">
      <c r="A15" s="1"/>
      <c r="B15" s="1"/>
      <c r="C15" s="1"/>
      <c r="D15" s="1"/>
      <c r="E15" s="1"/>
      <c r="F15" s="1"/>
      <c r="G15" s="1"/>
    </row>
    <row r="16" spans="1:7" ht="24">
      <c r="A16" s="1"/>
      <c r="B16" s="1"/>
      <c r="C16" s="1"/>
      <c r="D16" s="41"/>
      <c r="E16" s="1" t="s">
        <v>118</v>
      </c>
      <c r="F16" s="1"/>
      <c r="G16" s="1"/>
    </row>
    <row r="17" spans="1:7" ht="24">
      <c r="A17" s="1"/>
      <c r="B17" s="1"/>
      <c r="C17" s="1"/>
      <c r="D17" s="1"/>
      <c r="E17" s="74" t="s">
        <v>119</v>
      </c>
      <c r="F17" s="75"/>
      <c r="G17" s="1"/>
    </row>
    <row r="18" spans="1:7" ht="24">
      <c r="A18" s="1"/>
      <c r="B18" s="1"/>
      <c r="C18" s="1"/>
      <c r="D18" s="1"/>
      <c r="E18" s="1" t="s">
        <v>120</v>
      </c>
      <c r="F18" s="75"/>
      <c r="G18" s="1"/>
    </row>
    <row r="19" spans="1:7" ht="24">
      <c r="A19" s="1"/>
      <c r="B19" s="1"/>
      <c r="C19" s="1"/>
      <c r="D19" s="1"/>
      <c r="E19" s="1"/>
      <c r="F19" s="75"/>
      <c r="G19" s="1"/>
    </row>
    <row r="22" ht="24">
      <c r="E22" s="76" t="s">
        <v>121</v>
      </c>
    </row>
    <row r="23" ht="24">
      <c r="E23" s="76" t="s">
        <v>29</v>
      </c>
    </row>
    <row r="27" ht="24">
      <c r="E27" s="1" t="s">
        <v>122</v>
      </c>
    </row>
    <row r="28" ht="24">
      <c r="E28" s="1" t="s">
        <v>123</v>
      </c>
    </row>
    <row r="35" spans="1:7" ht="21">
      <c r="A35" s="49" t="s">
        <v>0</v>
      </c>
      <c r="B35" s="49"/>
      <c r="C35" s="49"/>
      <c r="D35" s="49"/>
      <c r="E35" s="49"/>
      <c r="F35" s="49"/>
      <c r="G35" s="49"/>
    </row>
    <row r="36" spans="1:7" ht="21">
      <c r="A36" s="66" t="s">
        <v>124</v>
      </c>
      <c r="B36" s="66"/>
      <c r="C36" s="66"/>
      <c r="D36" s="66"/>
      <c r="E36" s="66"/>
      <c r="F36" s="66"/>
      <c r="G36" s="66"/>
    </row>
    <row r="37" spans="1:7" ht="21">
      <c r="A37" s="77"/>
      <c r="B37" s="78" t="s">
        <v>125</v>
      </c>
      <c r="C37" s="77"/>
      <c r="D37" s="77"/>
      <c r="E37" s="77"/>
      <c r="F37" s="77"/>
      <c r="G37" s="42" t="s">
        <v>126</v>
      </c>
    </row>
    <row r="38" spans="2:7" ht="21">
      <c r="B38" s="5" t="s">
        <v>127</v>
      </c>
      <c r="G38" s="7">
        <f>SUM(F39:F43)</f>
        <v>65500</v>
      </c>
    </row>
    <row r="39" spans="2:6" ht="21">
      <c r="B39" s="79" t="s">
        <v>28</v>
      </c>
      <c r="C39" s="5" t="s">
        <v>128</v>
      </c>
      <c r="F39" s="4">
        <v>12000</v>
      </c>
    </row>
    <row r="40" spans="2:6" ht="21">
      <c r="B40" s="79" t="s">
        <v>28</v>
      </c>
      <c r="C40" s="5" t="s">
        <v>129</v>
      </c>
      <c r="F40" s="4">
        <v>21600</v>
      </c>
    </row>
    <row r="41" spans="2:6" ht="21">
      <c r="B41" s="79" t="s">
        <v>28</v>
      </c>
      <c r="C41" s="5" t="s">
        <v>130</v>
      </c>
      <c r="F41" s="4">
        <v>7500</v>
      </c>
    </row>
    <row r="42" spans="2:6" ht="21">
      <c r="B42" s="79" t="s">
        <v>28</v>
      </c>
      <c r="C42" s="5" t="s">
        <v>131</v>
      </c>
      <c r="F42" s="4">
        <v>9400</v>
      </c>
    </row>
    <row r="43" spans="2:6" ht="21">
      <c r="B43" s="79" t="s">
        <v>28</v>
      </c>
      <c r="C43" s="5" t="s">
        <v>132</v>
      </c>
      <c r="F43" s="4">
        <v>15000</v>
      </c>
    </row>
    <row r="45" spans="2:7" ht="21">
      <c r="B45" s="5" t="s">
        <v>133</v>
      </c>
      <c r="G45" s="7">
        <f>SUM(F46)</f>
        <v>6000</v>
      </c>
    </row>
    <row r="46" spans="2:6" ht="21">
      <c r="B46" s="79" t="s">
        <v>28</v>
      </c>
      <c r="C46" s="5" t="s">
        <v>134</v>
      </c>
      <c r="F46" s="4">
        <v>6000</v>
      </c>
    </row>
    <row r="48" spans="2:7" ht="21">
      <c r="B48" s="5" t="s">
        <v>135</v>
      </c>
      <c r="G48" s="7">
        <f>SUM(F49:F51)</f>
        <v>73700</v>
      </c>
    </row>
    <row r="49" spans="2:6" ht="21">
      <c r="B49" s="79" t="s">
        <v>28</v>
      </c>
      <c r="C49" s="5" t="s">
        <v>136</v>
      </c>
      <c r="F49" s="4">
        <v>47700</v>
      </c>
    </row>
    <row r="50" spans="2:6" ht="21">
      <c r="B50" s="79" t="s">
        <v>28</v>
      </c>
      <c r="C50" s="5" t="s">
        <v>137</v>
      </c>
      <c r="F50" s="4">
        <v>3200</v>
      </c>
    </row>
    <row r="51" spans="2:6" ht="21">
      <c r="B51" s="79" t="s">
        <v>28</v>
      </c>
      <c r="C51" s="5" t="s">
        <v>138</v>
      </c>
      <c r="F51" s="4">
        <v>22800</v>
      </c>
    </row>
    <row r="52" ht="21">
      <c r="G52" s="6"/>
    </row>
    <row r="53" spans="5:7" ht="21.75" thickBot="1">
      <c r="E53" s="42" t="s">
        <v>17</v>
      </c>
      <c r="G53" s="80">
        <f>SUM(G48+G45+G38)</f>
        <v>145200</v>
      </c>
    </row>
    <row r="54" ht="21.75" thickTop="1"/>
    <row r="56" ht="24">
      <c r="E56" s="1" t="s">
        <v>118</v>
      </c>
    </row>
    <row r="57" ht="24">
      <c r="E57" s="74" t="s">
        <v>119</v>
      </c>
    </row>
    <row r="58" ht="24">
      <c r="E58" s="1" t="s">
        <v>120</v>
      </c>
    </row>
    <row r="59" ht="24">
      <c r="E59" s="1"/>
    </row>
    <row r="61" ht="24">
      <c r="E61" s="76" t="s">
        <v>121</v>
      </c>
    </row>
    <row r="62" ht="24">
      <c r="E62" s="76" t="s">
        <v>29</v>
      </c>
    </row>
    <row r="66" ht="24">
      <c r="E66" s="1" t="s">
        <v>122</v>
      </c>
    </row>
    <row r="67" ht="24">
      <c r="E67" s="1" t="s">
        <v>123</v>
      </c>
    </row>
    <row r="68" spans="1:7" ht="21">
      <c r="A68" s="2"/>
      <c r="B68" s="2"/>
      <c r="C68" s="2"/>
      <c r="D68" s="2"/>
      <c r="E68" s="2"/>
      <c r="F68" s="2"/>
      <c r="G68" s="2"/>
    </row>
    <row r="69" spans="1:7" ht="21">
      <c r="A69" s="2"/>
      <c r="B69" s="2"/>
      <c r="C69" s="2"/>
      <c r="D69" s="2"/>
      <c r="E69" s="2"/>
      <c r="F69" s="2"/>
      <c r="G69" s="2"/>
    </row>
  </sheetData>
  <sheetProtection/>
  <mergeCells count="4">
    <mergeCell ref="A1:G1"/>
    <mergeCell ref="A2:G2"/>
    <mergeCell ref="A35:G35"/>
    <mergeCell ref="A36:G36"/>
  </mergeCells>
  <printOptions/>
  <pageMargins left="0.7" right="0.43" top="0.41" bottom="0.38" header="0.22" footer="0.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7 V.3</dc:creator>
  <cp:keywords/>
  <dc:description/>
  <cp:lastModifiedBy>KKD Windows 7 V.3</cp:lastModifiedBy>
  <cp:lastPrinted>2018-01-22T07:38:35Z</cp:lastPrinted>
  <dcterms:created xsi:type="dcterms:W3CDTF">2017-09-03T02:38:30Z</dcterms:created>
  <dcterms:modified xsi:type="dcterms:W3CDTF">2018-01-22T09:09:58Z</dcterms:modified>
  <cp:category/>
  <cp:version/>
  <cp:contentType/>
  <cp:contentStatus/>
</cp:coreProperties>
</file>